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E83383D4-E65F-4926-9C6D-2BEF2D230C27}" xr6:coauthVersionLast="47" xr6:coauthVersionMax="47" xr10:uidLastSave="{00000000-0000-0000-0000-000000000000}"/>
  <bookViews>
    <workbookView xWindow="-108" yWindow="-108" windowWidth="23256" windowHeight="12456" firstSheet="1" activeTab="2"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'A&amp;I'!$A$7:$Y$66</definedName>
    <definedName name="Administrativas">LISTAS!$G$5:$G$15</definedName>
    <definedName name="_xlnm.Print_Area" localSheetId="2">'A&amp;I'!$A$1:$Y$67</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1" i="2" l="1"/>
  <c r="U21" i="2"/>
  <c r="T63" i="2"/>
  <c r="U63" i="2"/>
  <c r="T53" i="2"/>
  <c r="U53" i="2"/>
  <c r="T52" i="2"/>
  <c r="U52" i="2"/>
  <c r="T66" i="2"/>
  <c r="U66" i="2"/>
  <c r="T65" i="2"/>
  <c r="U65" i="2"/>
  <c r="T64" i="2"/>
  <c r="U64" i="2"/>
  <c r="T62" i="2"/>
  <c r="U62" i="2"/>
  <c r="T61" i="2"/>
  <c r="U61" i="2"/>
  <c r="T60" i="2"/>
  <c r="U60" i="2"/>
  <c r="T59" i="2"/>
  <c r="U59" i="2"/>
  <c r="T57" i="2"/>
  <c r="U57" i="2"/>
  <c r="T56" i="2"/>
  <c r="U56" i="2"/>
  <c r="T58" i="2"/>
  <c r="U58" i="2"/>
  <c r="T55" i="2"/>
  <c r="U55" i="2"/>
  <c r="T54" i="2"/>
  <c r="U54" i="2"/>
  <c r="T51" i="2"/>
  <c r="U51" i="2"/>
  <c r="T50" i="2"/>
  <c r="U50" i="2"/>
  <c r="T46" i="2"/>
  <c r="U46" i="2"/>
  <c r="T45" i="2"/>
  <c r="U45" i="2"/>
  <c r="T44" i="2"/>
  <c r="U44" i="2"/>
  <c r="T43" i="2"/>
  <c r="U43" i="2"/>
  <c r="T41" i="2"/>
  <c r="U41" i="2"/>
  <c r="T42" i="2"/>
  <c r="U42" i="2"/>
  <c r="T40" i="2"/>
  <c r="U40" i="2"/>
  <c r="T39" i="2"/>
  <c r="U39" i="2"/>
  <c r="T38" i="2"/>
  <c r="U38" i="2"/>
  <c r="T37" i="2"/>
  <c r="U37" i="2"/>
  <c r="T36" i="2"/>
  <c r="U36" i="2"/>
  <c r="T35" i="2"/>
  <c r="U35" i="2"/>
  <c r="T34" i="2"/>
  <c r="U34" i="2"/>
  <c r="T33" i="2"/>
  <c r="U33" i="2"/>
  <c r="T31" i="2"/>
  <c r="U31" i="2"/>
  <c r="T32" i="2"/>
  <c r="U32" i="2"/>
  <c r="T30" i="2"/>
  <c r="U30" i="2"/>
  <c r="T29" i="2"/>
  <c r="U29" i="2"/>
  <c r="T28" i="2"/>
  <c r="U28" i="2"/>
  <c r="T27" i="2"/>
  <c r="U27" i="2"/>
  <c r="T26" i="2"/>
  <c r="U26" i="2"/>
  <c r="T25" i="2"/>
  <c r="U25" i="2"/>
  <c r="T24" i="2"/>
  <c r="U24" i="2"/>
  <c r="T23" i="2"/>
  <c r="U23" i="2"/>
  <c r="T17" i="2"/>
  <c r="U17" i="2"/>
  <c r="T18" i="2"/>
  <c r="U18" i="2"/>
  <c r="T16" i="2"/>
  <c r="T22" i="2"/>
  <c r="U22" i="2"/>
  <c r="T47" i="2"/>
  <c r="U47" i="2"/>
  <c r="T19" i="2"/>
  <c r="T49" i="2"/>
  <c r="T48" i="2"/>
  <c r="T15" i="2"/>
  <c r="T14" i="2"/>
  <c r="T9" i="2"/>
  <c r="U48" i="2"/>
  <c r="U49" i="2"/>
  <c r="T8" i="2"/>
  <c r="U8" i="2"/>
  <c r="U19" i="2"/>
  <c r="T10" i="2"/>
  <c r="T11" i="2"/>
  <c r="T12" i="2"/>
  <c r="T13" i="2"/>
  <c r="T20" i="2"/>
  <c r="U13" i="2"/>
  <c r="U10" i="2"/>
  <c r="U9" i="2"/>
  <c r="U11" i="2"/>
  <c r="U12" i="2"/>
  <c r="U14" i="2"/>
  <c r="U15" i="2"/>
  <c r="U16" i="2"/>
  <c r="U20" i="2"/>
</calcChain>
</file>

<file path=xl/sharedStrings.xml><?xml version="1.0" encoding="utf-8"?>
<sst xmlns="http://schemas.openxmlformats.org/spreadsheetml/2006/main" count="1310" uniqueCount="316">
  <si>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</si>
  <si>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</si>
  <si>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</si>
  <si>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</si>
  <si>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</si>
  <si>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</si>
  <si>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</si>
  <si>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</si>
  <si>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</si>
  <si>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</si>
  <si>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</si>
  <si>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</si>
  <si>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</si>
  <si>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</si>
  <si>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</si>
  <si>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</si>
  <si>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</si>
  <si>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</si>
  <si>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</si>
  <si>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</si>
  <si>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</si>
  <si>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</si>
  <si>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</si>
  <si>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</si>
  <si>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</si>
  <si>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</si>
  <si>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</si>
  <si>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</si>
  <si>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</si>
  <si>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</si>
  <si>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</si>
  <si>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</si>
  <si>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</si>
  <si>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</si>
  <si>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</si>
  <si>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</si>
  <si>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</si>
  <si>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</si>
  <si>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</si>
  <si>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</si>
  <si>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</si>
  <si>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</si>
  <si>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</si>
  <si>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</si>
  <si>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</si>
  <si>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</si>
  <si>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</si>
  <si>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</si>
  <si>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</si>
  <si>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</si>
  <si>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</si>
  <si>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</si>
  <si>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</si>
  <si>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</si>
  <si>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</si>
  <si>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</si>
  <si>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</si>
  <si>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</si>
  <si>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</si>
  <si>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</si>
  <si>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</si>
  <si>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</si>
  <si>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</si>
  <si>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</si>
  <si>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</si>
  <si>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</si>
  <si>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</si>
  <si>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</si>
  <si>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</si>
  <si>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</si>
  <si>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</si>
  <si>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</si>
  <si>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</si>
  <si>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</si>
  <si>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</si>
  <si>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</si>
  <si>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</si>
  <si>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</si>
  <si>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</si>
  <si>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</si>
  <si>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</si>
  <si>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</si>
  <si>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</si>
  <si>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</si>
  <si>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</si>
  <si>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</si>
  <si>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</si>
  <si>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</si>
  <si>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</si>
  <si>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</si>
  <si>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</si>
  <si>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</si>
  <si>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</si>
  <si>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</si>
  <si>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</si>
  <si>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</si>
  <si>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</si>
  <si>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</si>
  <si>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</si>
  <si>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</si>
  <si>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</si>
  <si>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</si>
  <si>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</si>
  <si>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</si>
  <si>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</si>
  <si>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</si>
  <si>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</si>
  <si>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</si>
  <si>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</si>
  <si>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</si>
  <si>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</si>
  <si>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</si>
  <si>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</si>
  <si>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</si>
  <si>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</si>
  <si>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</si>
  <si>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</si>
  <si>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</si>
  <si>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</si>
  <si>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</si>
  <si>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</si>
  <si>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</si>
  <si>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</si>
  <si>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</si>
  <si>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</si>
  <si>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</si>
  <si>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</si>
  <si>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</si>
  <si>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</si>
  <si>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</si>
  <si>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</si>
  <si>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</si>
  <si>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</si>
  <si>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</si>
  <si>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</si>
  <si>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</si>
  <si>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</si>
  <si>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</si>
  <si>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</si>
  <si>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</si>
  <si>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</si>
  <si>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</si>
  <si>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</si>
  <si>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</si>
  <si>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</si>
  <si>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</si>
  <si>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</si>
  <si>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</si>
  <si>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</si>
  <si>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</si>
  <si>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</si>
  <si>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</si>
  <si>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</si>
  <si>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</si>
  <si>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</si>
  <si>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</si>
  <si>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</si>
  <si>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</si>
  <si>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</si>
  <si>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</si>
  <si>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</si>
  <si>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</si>
  <si>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</si>
  <si>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</si>
  <si>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</si>
  <si>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</si>
  <si>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</si>
  <si>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</si>
  <si>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</si>
  <si>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</si>
  <si>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</si>
  <si>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</si>
  <si>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</si>
  <si>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</si>
  <si>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</si>
  <si>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</si>
  <si>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</si>
  <si>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</si>
  <si>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</si>
  <si>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</si>
  <si>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</si>
  <si>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</si>
  <si>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</si>
  <si>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</si>
  <si>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</si>
  <si>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</si>
  <si>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</si>
  <si>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</si>
  <si>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</si>
  <si>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</si>
  <si>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</si>
  <si>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</si>
  <si>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</si>
  <si>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</si>
  <si>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</si>
  <si>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</si>
  <si>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</si>
  <si>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</si>
  <si>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</si>
  <si>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</si>
  <si>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</si>
  <si>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</si>
  <si>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</si>
  <si>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</si>
  <si>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</si>
  <si>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</si>
  <si>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</si>
  <si>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</si>
  <si>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</si>
  <si>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</si>
  <si>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</si>
  <si>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</si>
  <si>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</si>
  <si>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</si>
  <si>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</si>
  <si>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</si>
  <si>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</si>
  <si>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</si>
  <si>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</si>
  <si>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</si>
  <si>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</si>
  <si>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</si>
  <si>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</si>
  <si>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</si>
  <si>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</si>
  <si>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</si>
  <si>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</si>
  <si>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</si>
  <si>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</si>
  <si>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</si>
  <si>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</si>
  <si>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</si>
  <si>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</si>
  <si>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</si>
  <si>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</si>
  <si>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</si>
  <si>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</si>
  <si>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</si>
  <si>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</si>
  <si>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</si>
  <si>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</si>
  <si>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</si>
  <si>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</si>
  <si>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</si>
  <si>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</si>
  <si>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</si>
  <si>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</si>
  <si>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</si>
  <si>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</si>
  <si>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</si>
  <si>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</si>
  <si>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</si>
  <si>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</si>
  <si>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</si>
  <si>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</si>
  <si>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</si>
  <si>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</si>
  <si>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</si>
  <si>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Programa para la gestión integral del recurso hídrico, buenas prácticas administrativas, cultura organizacional</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</si>
  <si>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</si>
  <si>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</si>
  <si>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</si>
  <si>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</si>
  <si>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energetico, buenas prácticas administrativas, cultura organizacional, mantenimientos periodicos.</t>
  </si>
  <si>
    <t>Operación de cafetería</t>
  </si>
  <si>
    <t>Buenas prácticas en el desarrollo de la actividad generadora,Seguimiento y control a contratistas a cargo de los mantenimientos</t>
  </si>
  <si>
    <t>Consulta y gestión del permiso de publicidad exterior visual si se requiere</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</si>
  <si>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</si>
  <si>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</si>
  <si>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</si>
  <si>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</si>
  <si>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</si>
  <si>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</si>
  <si>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Se genera de acuerdo con la necesidad de instalar elementos alusivos a la entidad en sitios visibles tales como publicidad, pancartas y vallas publicitarias</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</si>
  <si>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</si>
  <si>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</si>
  <si>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</si>
  <si>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</si>
  <si>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</si>
  <si>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</si>
  <si>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</si>
  <si>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</si>
  <si>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</si>
  <si>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</si>
  <si>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</si>
  <si>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</si>
  <si>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</si>
  <si>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</si>
  <si>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</si>
  <si>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</si>
  <si>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</si>
  <si>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t>Buenas prácticas administrativas, cultura organizacional, mantenimientos periodicos.</t>
  </si>
  <si>
    <t>Buenas prácticas administrativas, cultura organizacional, protocolos de limpieza y desinfección</t>
  </si>
  <si>
    <t>Derivado de las materias primas e insumos utilizados en esta práctica se pueden generar residuos aprovechables que generan posterior contaminación al recurso suelo principalmente</t>
  </si>
  <si>
    <t>Generación de residuos de tipo peligroso como (envases, empaques, material contaminado, epp, restos de sustancias y materias primas) material con riesgo biologico, cadaveres</t>
  </si>
  <si>
    <t>Generación de aguas residuales No domesticas derivadas de las descargas en la baterias y sanitarios de la entidad</t>
  </si>
  <si>
    <t>Caracterización de vertimientos, sistema de tratamiento, reporte de resultados y monitoreo a las AA</t>
  </si>
  <si>
    <t>Valoración de los aspectos e impactos ambientales  2025</t>
  </si>
  <si>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</si>
  <si>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</si>
  <si>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</si>
  <si>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</si>
  <si>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</si>
  <si>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</si>
  <si>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</si>
  <si>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</si>
  <si>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</si>
  <si>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NA</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</si>
  <si>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</si>
  <si>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</si>
  <si>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</si>
  <si>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Ley 140 de 1994</t>
  </si>
  <si>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</si>
  <si>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ESTACIÓN DE SEGURIDAD Y SALVAMENTO MINERO JAMUNDÍ</t>
  </si>
  <si>
    <t>Valoración inicial</t>
  </si>
  <si>
    <t>Ley 9 DE 1979, Decreto-Ley 2811 de 1974 Resolución 631 de 2015, Decreto 1076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</si>
</sst>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9"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
      <sz val="9"/>
      <color theme="1"/>
      <name val="Verdana"/>
      <family val="2"/>
    </font>
    <font>
      <sz val="12"/>
      <color theme="1"/>
      <name val="Verdana"/>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339966"/>
      </left>
      <right style="thin">
        <color rgb="FF339966"/>
      </right>
      <top style="thin">
        <color rgb="FF339966"/>
      </top>
      <bottom style="thin">
        <color rgb="FF339966"/>
      </bottom>
      <diagonal/>
    </border>
    <border>
      <left style="thin">
        <color indexed="64"/>
      </left>
      <right style="thin">
        <color rgb="FF339966"/>
      </right>
      <top style="thin">
        <color indexed="64"/>
      </top>
      <bottom style="thin">
        <color rgb="FF339966"/>
      </bottom>
      <diagonal/>
    </border>
    <border>
      <left style="thin">
        <color rgb="FF339966"/>
      </left>
      <right style="thin">
        <color rgb="FF339966"/>
      </right>
      <top style="thin">
        <color indexed="64"/>
      </top>
      <bottom style="thin">
        <color rgb="FF339966"/>
      </bottom>
      <diagonal/>
    </border>
    <border>
      <left/>
      <right/>
      <top style="thin">
        <color indexed="64"/>
      </top>
      <bottom style="thin">
        <color indexed="64"/>
      </bottom>
      <diagonal/>
    </border>
    <border>
      <left style="thin">
        <color rgb="FF339966"/>
      </left>
      <right style="thin">
        <color indexed="64"/>
      </right>
      <top style="thin">
        <color indexed="64"/>
      </top>
      <bottom style="thin">
        <color rgb="FF339966"/>
      </bottom>
      <diagonal/>
    </border>
    <border>
      <left style="thin">
        <color indexed="64"/>
      </left>
      <right style="thin">
        <color rgb="FF339966"/>
      </right>
      <top style="thin">
        <color rgb="FF339966"/>
      </top>
      <bottom style="thin">
        <color rgb="FF339966"/>
      </bottom>
      <diagonal/>
    </border>
    <border>
      <left style="thin">
        <color rgb="FF339966"/>
      </left>
      <right style="thin">
        <color indexed="64"/>
      </right>
      <top style="thin">
        <color rgb="FF339966"/>
      </top>
      <bottom style="thin">
        <color rgb="FF339966"/>
      </bottom>
      <diagonal/>
    </border>
    <border>
      <left style="thin">
        <color indexed="64"/>
      </left>
      <right style="thin">
        <color rgb="FF339966"/>
      </right>
      <top style="thin">
        <color rgb="FF339966"/>
      </top>
      <bottom style="thin">
        <color indexed="64"/>
      </bottom>
      <diagonal/>
    </border>
    <border>
      <left style="thin">
        <color rgb="FF339966"/>
      </left>
      <right style="thin">
        <color rgb="FF339966"/>
      </right>
      <top style="thin">
        <color rgb="FF339966"/>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diagonal/>
    </border>
    <border>
      <left style="medium">
        <color rgb="FF069169"/>
      </left>
      <right/>
      <top style="medium">
        <color rgb="FF069169"/>
      </top>
      <bottom style="medium">
        <color rgb="FF069169"/>
      </bottom>
      <diagonal/>
    </border>
    <border>
      <left/>
      <right style="medium">
        <color rgb="FF069169"/>
      </right>
      <top style="medium">
        <color rgb="FF069169"/>
      </top>
      <bottom style="medium">
        <color rgb="FF06916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40">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3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2" borderId="0" xfId="0" applyFont="1" applyFill="1" applyAlignment="1" applyProtection="1">
      <alignment horizontal="left" vertical="center" wrapText="1"/>
      <protection locked="0"/>
    </xf>
    <xf numFmtId="0" fontId="14" fillId="11" borderId="23" xfId="0" applyFont="1" applyFill="1" applyBorder="1" applyAlignment="1" applyProtection="1">
      <alignment horizontal="center" vertical="center" wrapText="1"/>
      <protection locked="0"/>
    </xf>
    <xf numFmtId="0" fontId="14" fillId="11" borderId="48"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53"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52"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49"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49"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50" xfId="0" applyFont="1" applyBorder="1" applyAlignment="1">
      <alignment vertical="center" wrapText="1"/>
    </xf>
    <xf numFmtId="0" fontId="23" fillId="4" borderId="12" xfId="0" applyFont="1" applyFill="1" applyBorder="1" applyAlignment="1">
      <alignment vertical="center" wrapText="1"/>
    </xf>
    <xf numFmtId="0" fontId="23" fillId="4" borderId="51"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4" fillId="9" borderId="9" xfId="0" applyFont="1" applyFill="1" applyBorder="1" applyAlignment="1" applyProtection="1">
      <alignment horizontal="center" vertical="center" wrapText="1"/>
      <protection locked="0"/>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9" borderId="55"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0" xfId="0" applyFont="1" applyFill="1" applyBorder="1" applyAlignment="1" applyProtection="1">
      <alignment vertical="center" wrapText="1"/>
      <protection locked="0"/>
    </xf>
    <xf numFmtId="0" fontId="11" fillId="0" borderId="54" xfId="0" applyFont="1" applyFill="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54" xfId="0" applyFont="1" applyBorder="1" applyAlignment="1" applyProtection="1">
      <alignment vertical="center" wrapText="1"/>
      <protection locked="0"/>
    </xf>
    <xf numFmtId="0" fontId="11" fillId="0" borderId="54"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58" xfId="0" applyFont="1" applyFill="1" applyBorder="1" applyAlignment="1" applyProtection="1">
      <alignment horizontal="center" vertical="center" wrapText="1"/>
      <protection locked="0"/>
    </xf>
    <xf numFmtId="0" fontId="11" fillId="0" borderId="58" xfId="0" applyFont="1" applyBorder="1" applyAlignment="1" applyProtection="1">
      <alignment horizontal="center" vertical="center" wrapText="1"/>
      <protection locked="0"/>
    </xf>
    <xf numFmtId="0" fontId="11" fillId="0" borderId="58" xfId="0" applyFont="1" applyBorder="1" applyAlignment="1" applyProtection="1">
      <alignment vertical="center" wrapText="1"/>
      <protection locked="0"/>
    </xf>
    <xf numFmtId="0" fontId="11" fillId="0" borderId="58"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42" xfId="0" applyFont="1" applyFill="1" applyBorder="1" applyAlignment="1" applyProtection="1">
      <alignment horizontal="center" vertical="center" wrapText="1"/>
      <protection locked="0"/>
    </xf>
    <xf numFmtId="0" fontId="11" fillId="0" borderId="59" xfId="0" applyFont="1" applyFill="1" applyBorder="1" applyAlignment="1" applyProtection="1">
      <alignment horizontal="center" vertical="center" wrapText="1"/>
      <protection locked="0"/>
    </xf>
    <xf numFmtId="0" fontId="11" fillId="0" borderId="59" xfId="0" applyFont="1" applyBorder="1" applyAlignment="1" applyProtection="1">
      <alignment horizontal="center" vertical="center" wrapText="1"/>
      <protection locked="0"/>
    </xf>
    <xf numFmtId="0" fontId="11" fillId="0" borderId="59" xfId="0" applyFont="1" applyBorder="1" applyAlignment="1" applyProtection="1">
      <alignment vertical="center" wrapText="1"/>
      <protection locked="0"/>
    </xf>
    <xf numFmtId="0" fontId="11" fillId="0" borderId="59" xfId="0" applyFont="1" applyBorder="1" applyAlignment="1">
      <alignment horizontal="center" vertical="center" wrapText="1"/>
    </xf>
    <xf numFmtId="0" fontId="11" fillId="0" borderId="43" xfId="0" applyFont="1" applyBorder="1" applyAlignment="1" applyProtection="1">
      <alignment vertical="center" wrapText="1"/>
      <protection locked="0"/>
    </xf>
    <xf numFmtId="0" fontId="27" fillId="0" borderId="58" xfId="0" applyFont="1" applyBorder="1" applyAlignment="1">
      <alignment horizontal="center" vertical="center" wrapText="1"/>
    </xf>
    <xf numFmtId="0" fontId="27" fillId="0" borderId="54" xfId="0" applyFont="1" applyBorder="1" applyAlignment="1">
      <alignment horizontal="center" vertical="center" wrapText="1"/>
    </xf>
    <xf numFmtId="0" fontId="28" fillId="0" borderId="54" xfId="0" applyFont="1" applyBorder="1" applyAlignment="1">
      <alignment vertical="center"/>
    </xf>
    <xf numFmtId="0" fontId="11" fillId="0" borderId="54" xfId="0" applyFont="1" applyBorder="1" applyAlignment="1">
      <alignment horizontal="center" vertical="center" wrapText="1"/>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0" fontId="9" fillId="0" borderId="44"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5"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47" xfId="0" applyFont="1" applyFill="1" applyBorder="1" applyAlignment="1">
      <alignment horizontal="left" vertical="center" wrapText="1"/>
    </xf>
    <xf numFmtId="164" fontId="11" fillId="2" borderId="45" xfId="0" applyNumberFormat="1" applyFont="1" applyFill="1" applyBorder="1" applyAlignment="1">
      <alignment horizontal="center" vertical="center" wrapText="1"/>
    </xf>
    <xf numFmtId="164" fontId="11" fillId="2" borderId="47" xfId="0" applyNumberFormat="1"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1" fillId="2" borderId="41"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14" fontId="11" fillId="2" borderId="45" xfId="0" applyNumberFormat="1" applyFont="1" applyFill="1" applyBorder="1" applyAlignment="1">
      <alignment horizontal="center" vertical="center" wrapText="1"/>
    </xf>
    <xf numFmtId="0" fontId="11" fillId="2" borderId="47"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5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57"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14" fillId="11" borderId="23"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6" fillId="2" borderId="54" xfId="0" applyFont="1" applyFill="1" applyBorder="1" applyAlignment="1">
      <alignment horizontal="left" vertical="center" wrapText="1"/>
    </xf>
    <xf numFmtId="0" fontId="21" fillId="2" borderId="54"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11" fillId="0" borderId="54" xfId="0" applyFont="1" applyBorder="1" applyAlignment="1">
      <alignment horizontal="center" vertical="center" wrapText="1"/>
    </xf>
    <xf numFmtId="0" fontId="9" fillId="0" borderId="54" xfId="0" applyFont="1" applyBorder="1" applyAlignment="1">
      <alignment horizontal="center" vertical="center" wrapText="1"/>
    </xf>
  </cellXfs>
  <cellStyles count="2">
    <cellStyle name="Hipervínculo" xfId="1" builtinId="8"/>
    <cellStyle name="Normal" xfId="0" builtinId="0"/>
  </cellStyles>
  <dxfs count="544">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543"/>
      <tableStyleElement type="headerRow" dxfId="542"/>
      <tableStyleElement type="totalRow" dxfId="541"/>
      <tableStyleElement type="firstRowStripe" dxfId="540"/>
      <tableStyleElement type="firstColumnStripe" dxfId="539"/>
      <tableStyleElement type="firstHeaderCell" dxfId="538"/>
      <tableStyleElement type="firstSubtotalRow" dxfId="537"/>
      <tableStyleElement type="secondSubtotalRow" dxfId="536"/>
      <tableStyleElement type="firstColumnSubheading" dxfId="535"/>
      <tableStyleElement type="firstRowSubheading" dxfId="534"/>
      <tableStyleElement type="secondRowSubheading" dxfId="533"/>
      <tableStyleElement type="pageFieldLabels" dxfId="532"/>
      <tableStyleElement type="pageFieldValues" dxfId="531"/>
    </tableStyle>
    <tableStyle name="TableStyleMedium2 2" pivot="0" count="7" xr9:uid="{00000000-0011-0000-FFFF-FFFF01000000}">
      <tableStyleElement type="wholeTable" dxfId="530"/>
      <tableStyleElement type="headerRow" dxfId="529"/>
      <tableStyleElement type="totalRow" dxfId="528"/>
      <tableStyleElement type="firstColumn" dxfId="527"/>
      <tableStyleElement type="lastColumn" dxfId="526"/>
      <tableStyleElement type="firstRowStripe" dxfId="525"/>
      <tableStyleElement type="firstColumnStripe" dxfId="524"/>
    </tableStyle>
  </tableStyles>
  <colors>
    <mruColors>
      <color rgb="FFA8E2C5"/>
      <color rgb="FF339966"/>
      <color rgb="FF9ED561"/>
      <color rgb="FFF19A65"/>
      <color rgb="FF99D359"/>
      <color rgb="FF00DA63"/>
      <color rgb="FF3FBF7F"/>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22"/>
      <c r="C1" s="42" t="s">
        <v>122</v>
      </c>
      <c r="D1" s="40" t="s">
        <v>248</v>
      </c>
    </row>
    <row r="2" spans="2:4" ht="15" thickBot="1" x14ac:dyDescent="0.35">
      <c r="B2" s="123"/>
      <c r="C2" s="30" t="s">
        <v>78</v>
      </c>
      <c r="D2" s="40" t="s">
        <v>249</v>
      </c>
    </row>
    <row r="3" spans="2:4" ht="21.45" customHeight="1" thickBot="1" x14ac:dyDescent="0.35">
      <c r="B3" s="123"/>
      <c r="C3" s="43" t="s">
        <v>79</v>
      </c>
      <c r="D3" s="41" t="s">
        <v>250</v>
      </c>
    </row>
    <row r="4" spans="2:4" ht="14.55" customHeight="1" x14ac:dyDescent="0.3">
      <c r="B4" s="127" t="s">
        <v>86</v>
      </c>
      <c r="C4" s="128"/>
      <c r="D4" s="129"/>
    </row>
    <row r="5" spans="2:4" ht="14.55" customHeight="1" x14ac:dyDescent="0.3">
      <c r="B5" s="124" t="s">
        <v>87</v>
      </c>
      <c r="C5" s="125"/>
      <c r="D5" s="126"/>
    </row>
    <row r="6" spans="2:4" ht="21" customHeight="1" x14ac:dyDescent="0.3">
      <c r="B6" s="137" t="s">
        <v>129</v>
      </c>
      <c r="C6" s="138"/>
      <c r="D6" s="139"/>
    </row>
    <row r="7" spans="2:4" ht="57" customHeight="1" x14ac:dyDescent="0.3">
      <c r="B7" s="119" t="s">
        <v>232</v>
      </c>
      <c r="C7" s="120"/>
      <c r="D7" s="121"/>
    </row>
    <row r="8" spans="2:4" ht="29.25" customHeight="1" x14ac:dyDescent="0.3">
      <c r="B8" s="119" t="s">
        <v>130</v>
      </c>
      <c r="C8" s="120"/>
      <c r="D8" s="121"/>
    </row>
    <row r="9" spans="2:4" ht="22.2" customHeight="1" x14ac:dyDescent="0.3">
      <c r="B9" s="116" t="s">
        <v>88</v>
      </c>
      <c r="C9" s="117"/>
      <c r="D9" s="118"/>
    </row>
    <row r="10" spans="2:4" ht="18.75" customHeight="1" x14ac:dyDescent="0.3">
      <c r="B10" s="137" t="s">
        <v>131</v>
      </c>
      <c r="C10" s="138"/>
      <c r="D10" s="139"/>
    </row>
    <row r="11" spans="2:4" ht="20.25" customHeight="1" x14ac:dyDescent="0.3">
      <c r="B11" s="119" t="s">
        <v>132</v>
      </c>
      <c r="C11" s="120"/>
      <c r="D11" s="121"/>
    </row>
    <row r="12" spans="2:4" ht="19.5" customHeight="1" x14ac:dyDescent="0.3">
      <c r="B12" s="137" t="s">
        <v>133</v>
      </c>
      <c r="C12" s="138"/>
      <c r="D12" s="139"/>
    </row>
    <row r="13" spans="2:4" ht="15.75" customHeight="1" x14ac:dyDescent="0.3">
      <c r="B13" s="116" t="s">
        <v>89</v>
      </c>
      <c r="C13" s="117"/>
      <c r="D13" s="118"/>
    </row>
    <row r="14" spans="2:4" ht="18.75" customHeight="1" x14ac:dyDescent="0.3">
      <c r="B14" s="130" t="s">
        <v>134</v>
      </c>
      <c r="C14" s="131"/>
      <c r="D14" s="132"/>
    </row>
    <row r="15" spans="2:4" ht="18.75" customHeight="1" x14ac:dyDescent="0.3">
      <c r="B15" s="130" t="s">
        <v>233</v>
      </c>
      <c r="C15" s="131"/>
      <c r="D15" s="132"/>
    </row>
    <row r="16" spans="2:4" ht="15.75" customHeight="1" x14ac:dyDescent="0.3">
      <c r="B16" s="116" t="s">
        <v>246</v>
      </c>
      <c r="C16" s="117"/>
      <c r="D16" s="118"/>
    </row>
    <row r="17" spans="2:4" ht="45" customHeight="1" x14ac:dyDescent="0.3">
      <c r="B17" s="119" t="s">
        <v>135</v>
      </c>
      <c r="C17" s="120"/>
      <c r="D17" s="121"/>
    </row>
    <row r="18" spans="2:4" ht="28.5" customHeight="1" x14ac:dyDescent="0.3">
      <c r="B18" s="130" t="s">
        <v>234</v>
      </c>
      <c r="C18" s="131"/>
      <c r="D18" s="132"/>
    </row>
    <row r="19" spans="2:4" ht="29.25" customHeight="1" x14ac:dyDescent="0.3">
      <c r="B19" s="130" t="s">
        <v>245</v>
      </c>
      <c r="C19" s="131"/>
      <c r="D19" s="132"/>
    </row>
    <row r="20" spans="2:4" ht="30.75" customHeight="1" x14ac:dyDescent="0.3">
      <c r="B20" s="119" t="s">
        <v>235</v>
      </c>
      <c r="C20" s="120"/>
      <c r="D20" s="121"/>
    </row>
    <row r="21" spans="2:4" ht="15" customHeight="1" x14ac:dyDescent="0.3">
      <c r="B21" s="116" t="s">
        <v>236</v>
      </c>
      <c r="C21" s="117"/>
      <c r="D21" s="118"/>
    </row>
    <row r="22" spans="2:4" ht="29.55" customHeight="1" x14ac:dyDescent="0.3">
      <c r="B22" s="124" t="s">
        <v>136</v>
      </c>
      <c r="C22" s="125"/>
      <c r="D22" s="126"/>
    </row>
    <row r="23" spans="2:4" ht="30.45" customHeight="1" x14ac:dyDescent="0.3">
      <c r="B23" s="124" t="s">
        <v>137</v>
      </c>
      <c r="C23" s="125"/>
      <c r="D23" s="126"/>
    </row>
    <row r="24" spans="2:4" ht="19.05" customHeight="1" x14ac:dyDescent="0.3">
      <c r="B24" s="130" t="s">
        <v>138</v>
      </c>
      <c r="C24" s="125"/>
      <c r="D24" s="126"/>
    </row>
    <row r="25" spans="2:4" ht="14.55" customHeight="1" x14ac:dyDescent="0.3">
      <c r="B25" s="136" t="s">
        <v>240</v>
      </c>
      <c r="C25" s="120"/>
      <c r="D25" s="121"/>
    </row>
    <row r="26" spans="2:4" ht="16.5" customHeight="1" x14ac:dyDescent="0.3">
      <c r="B26" s="130" t="s">
        <v>241</v>
      </c>
      <c r="C26" s="131"/>
      <c r="D26" s="132"/>
    </row>
    <row r="27" spans="2:4" ht="18" customHeight="1" x14ac:dyDescent="0.3">
      <c r="B27" s="124" t="s">
        <v>242</v>
      </c>
      <c r="C27" s="125"/>
      <c r="D27" s="126"/>
    </row>
    <row r="28" spans="2:4" ht="16.5" customHeight="1" x14ac:dyDescent="0.3">
      <c r="B28" s="130" t="s">
        <v>139</v>
      </c>
      <c r="C28" s="131"/>
      <c r="D28" s="132"/>
    </row>
    <row r="29" spans="2:4" ht="17.55" customHeight="1" x14ac:dyDescent="0.3">
      <c r="B29" s="119" t="s">
        <v>140</v>
      </c>
      <c r="C29" s="120"/>
      <c r="D29" s="121"/>
    </row>
    <row r="30" spans="2:4" ht="15.75" customHeight="1" x14ac:dyDescent="0.3">
      <c r="B30" s="116" t="s">
        <v>237</v>
      </c>
      <c r="C30" s="117"/>
      <c r="D30" s="118"/>
    </row>
    <row r="31" spans="2:4" ht="30" customHeight="1" x14ac:dyDescent="0.3">
      <c r="B31" s="130" t="s">
        <v>141</v>
      </c>
      <c r="C31" s="131"/>
      <c r="D31" s="132"/>
    </row>
    <row r="32" spans="2:4" ht="35.549999999999997" customHeight="1" x14ac:dyDescent="0.3">
      <c r="B32" s="130" t="s">
        <v>247</v>
      </c>
      <c r="C32" s="131"/>
      <c r="D32" s="132"/>
    </row>
    <row r="33" spans="2:4" ht="27" customHeight="1" x14ac:dyDescent="0.3">
      <c r="B33" s="130" t="s">
        <v>142</v>
      </c>
      <c r="C33" s="131"/>
      <c r="D33" s="132"/>
    </row>
    <row r="34" spans="2:4" ht="27" customHeight="1" x14ac:dyDescent="0.3">
      <c r="B34" s="130" t="s">
        <v>143</v>
      </c>
      <c r="C34" s="131"/>
      <c r="D34" s="132"/>
    </row>
    <row r="35" spans="2:4" ht="27" customHeight="1" x14ac:dyDescent="0.3">
      <c r="B35" s="124" t="s">
        <v>144</v>
      </c>
      <c r="C35" s="125"/>
      <c r="D35" s="126"/>
    </row>
    <row r="36" spans="2:4" ht="27" customHeight="1" x14ac:dyDescent="0.3">
      <c r="B36" s="130" t="s">
        <v>145</v>
      </c>
      <c r="C36" s="131"/>
      <c r="D36" s="132"/>
    </row>
    <row r="37" spans="2:4" ht="18.75" customHeight="1" x14ac:dyDescent="0.3">
      <c r="B37" s="119" t="s">
        <v>243</v>
      </c>
      <c r="C37" s="131"/>
      <c r="D37" s="132"/>
    </row>
    <row r="38" spans="2:4" ht="27" customHeight="1" x14ac:dyDescent="0.3">
      <c r="B38" s="119" t="s">
        <v>244</v>
      </c>
      <c r="C38" s="120"/>
      <c r="D38" s="121"/>
    </row>
    <row r="39" spans="2:4" x14ac:dyDescent="0.3">
      <c r="B39" s="130" t="s">
        <v>146</v>
      </c>
      <c r="C39" s="131"/>
      <c r="D39" s="132"/>
    </row>
    <row r="40" spans="2:4" ht="18.75" customHeight="1" x14ac:dyDescent="0.3">
      <c r="B40" s="116" t="s">
        <v>90</v>
      </c>
      <c r="C40" s="117"/>
      <c r="D40" s="118"/>
    </row>
    <row r="41" spans="2:4" ht="27" customHeight="1" x14ac:dyDescent="0.3">
      <c r="B41" s="130" t="s">
        <v>147</v>
      </c>
      <c r="C41" s="131"/>
      <c r="D41" s="132"/>
    </row>
    <row r="42" spans="2:4" ht="27" customHeight="1" x14ac:dyDescent="0.3">
      <c r="B42" s="130" t="s">
        <v>148</v>
      </c>
      <c r="C42" s="131"/>
      <c r="D42" s="132"/>
    </row>
    <row r="43" spans="2:4" ht="31.5" customHeight="1" x14ac:dyDescent="0.3">
      <c r="B43" s="119" t="s">
        <v>238</v>
      </c>
      <c r="C43" s="131"/>
      <c r="D43" s="132"/>
    </row>
    <row r="44" spans="2:4" ht="15.75" customHeight="1" x14ac:dyDescent="0.3">
      <c r="B44" s="116" t="s">
        <v>91</v>
      </c>
      <c r="C44" s="117"/>
      <c r="D44" s="118"/>
    </row>
    <row r="45" spans="2:4" ht="29.25" customHeight="1" x14ac:dyDescent="0.3">
      <c r="B45" s="124" t="s">
        <v>92</v>
      </c>
      <c r="C45" s="125"/>
      <c r="D45" s="126"/>
    </row>
    <row r="46" spans="2:4" ht="34.5" customHeight="1" thickBot="1" x14ac:dyDescent="0.35">
      <c r="B46" s="133" t="s">
        <v>93</v>
      </c>
      <c r="C46" s="134"/>
      <c r="D46" s="135"/>
    </row>
  </sheetData>
  <mergeCells count="44">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 ref="B25:D25"/>
    <mergeCell ref="B33:D33"/>
    <mergeCell ref="B32:D32"/>
    <mergeCell ref="B31:D31"/>
    <mergeCell ref="B29:D29"/>
    <mergeCell ref="B28:D28"/>
    <mergeCell ref="B30:D30"/>
    <mergeCell ref="B45:D45"/>
    <mergeCell ref="B46:D46"/>
    <mergeCell ref="B43:D43"/>
    <mergeCell ref="B42:D42"/>
    <mergeCell ref="B41:D41"/>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4"/>
  <sheetViews>
    <sheetView view="pageBreakPreview" topLeftCell="A12" zoomScaleNormal="100" zoomScaleSheetLayoutView="100" workbookViewId="0">
      <selection activeCell="F13" sqref="F13:I13"/>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62"/>
      <c r="B1" s="163"/>
      <c r="C1" s="141" t="s">
        <v>122</v>
      </c>
      <c r="D1" s="142"/>
      <c r="E1" s="142"/>
      <c r="F1" s="142"/>
      <c r="G1" s="142"/>
      <c r="H1" s="143"/>
      <c r="I1" s="156" t="s">
        <v>248</v>
      </c>
      <c r="J1" s="157"/>
      <c r="K1" s="16"/>
    </row>
    <row r="2" spans="1:23" ht="16.5" customHeight="1" thickBot="1" x14ac:dyDescent="0.35">
      <c r="A2" s="164"/>
      <c r="B2" s="165"/>
      <c r="C2" s="144"/>
      <c r="D2" s="145"/>
      <c r="E2" s="145"/>
      <c r="F2" s="145"/>
      <c r="G2" s="145"/>
      <c r="H2" s="146"/>
      <c r="I2" s="158"/>
      <c r="J2" s="159"/>
      <c r="K2" s="17"/>
      <c r="L2" s="12"/>
      <c r="M2" s="12"/>
      <c r="N2" s="12"/>
      <c r="O2" s="12"/>
      <c r="P2" s="12"/>
      <c r="Q2" s="12"/>
      <c r="R2" s="12"/>
      <c r="S2" s="12"/>
      <c r="T2" s="12"/>
      <c r="U2" s="12"/>
      <c r="V2" s="12"/>
      <c r="W2" s="13"/>
    </row>
    <row r="3" spans="1:23" ht="16.2" thickBot="1" x14ac:dyDescent="0.35">
      <c r="A3" s="164"/>
      <c r="B3" s="165"/>
      <c r="C3" s="147" t="s">
        <v>78</v>
      </c>
      <c r="D3" s="148"/>
      <c r="E3" s="148"/>
      <c r="F3" s="148"/>
      <c r="G3" s="148"/>
      <c r="H3" s="149"/>
      <c r="I3" s="160" t="s">
        <v>249</v>
      </c>
      <c r="J3" s="161"/>
      <c r="K3" s="18"/>
      <c r="L3" s="14"/>
      <c r="M3" s="14"/>
      <c r="N3" s="14"/>
      <c r="O3" s="14"/>
      <c r="P3" s="14"/>
      <c r="Q3" s="14"/>
      <c r="R3" s="14"/>
      <c r="S3" s="14"/>
      <c r="T3" s="14"/>
      <c r="U3" s="14"/>
      <c r="V3" s="14"/>
      <c r="W3" s="15"/>
    </row>
    <row r="4" spans="1:23" ht="16.2" customHeight="1" thickBot="1" x14ac:dyDescent="0.35">
      <c r="A4" s="164"/>
      <c r="B4" s="165"/>
      <c r="C4" s="150" t="s">
        <v>79</v>
      </c>
      <c r="D4" s="151"/>
      <c r="E4" s="151"/>
      <c r="F4" s="151"/>
      <c r="G4" s="151"/>
      <c r="H4" s="152"/>
      <c r="I4" s="156" t="s">
        <v>250</v>
      </c>
      <c r="J4" s="157"/>
      <c r="K4" s="18"/>
      <c r="L4" s="14"/>
      <c r="M4" s="14"/>
      <c r="N4" s="14"/>
      <c r="O4" s="14"/>
      <c r="P4" s="14"/>
      <c r="Q4" s="14"/>
      <c r="R4" s="14"/>
      <c r="S4" s="14"/>
      <c r="T4" s="14"/>
      <c r="U4" s="14"/>
      <c r="V4" s="14"/>
      <c r="W4" s="15"/>
    </row>
    <row r="5" spans="1:23" ht="15" customHeight="1" thickBot="1" x14ac:dyDescent="0.35">
      <c r="A5" s="166"/>
      <c r="B5" s="167"/>
      <c r="C5" s="153"/>
      <c r="D5" s="154"/>
      <c r="E5" s="154"/>
      <c r="F5" s="154"/>
      <c r="G5" s="154"/>
      <c r="H5" s="155"/>
      <c r="I5" s="158"/>
      <c r="J5" s="159"/>
      <c r="K5" s="6"/>
    </row>
    <row r="6" spans="1:23" ht="15" customHeight="1" x14ac:dyDescent="0.3">
      <c r="A6" s="25"/>
      <c r="B6" s="25"/>
      <c r="C6" s="140"/>
      <c r="D6" s="140"/>
      <c r="E6" s="140"/>
      <c r="F6" s="140"/>
      <c r="G6" s="140"/>
      <c r="H6" s="140"/>
      <c r="I6" s="140"/>
      <c r="J6" s="140"/>
      <c r="K6" s="6"/>
    </row>
    <row r="7" spans="1:23" ht="20.25" customHeight="1" x14ac:dyDescent="0.3">
      <c r="A7" s="179" t="s">
        <v>79</v>
      </c>
      <c r="B7" s="180"/>
      <c r="C7" s="180"/>
      <c r="D7" s="180"/>
      <c r="E7" s="180"/>
      <c r="F7" s="180"/>
      <c r="G7" s="180"/>
      <c r="H7" s="180"/>
      <c r="I7" s="180"/>
      <c r="J7" s="181"/>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6"/>
      <c r="K9" s="6"/>
    </row>
    <row r="10" spans="1:23" x14ac:dyDescent="0.3">
      <c r="A10" s="20"/>
      <c r="B10" s="19"/>
      <c r="C10" s="187" t="s">
        <v>80</v>
      </c>
      <c r="D10" s="188"/>
      <c r="E10" s="188"/>
      <c r="F10" s="188"/>
      <c r="G10" s="188"/>
      <c r="H10" s="188"/>
      <c r="I10" s="189"/>
      <c r="J10" s="27"/>
      <c r="K10" s="6"/>
    </row>
    <row r="11" spans="1:23" ht="26.55" customHeight="1" x14ac:dyDescent="0.3">
      <c r="A11" s="20"/>
      <c r="B11" s="19"/>
      <c r="C11" s="21" t="s">
        <v>81</v>
      </c>
      <c r="D11" s="186" t="s">
        <v>82</v>
      </c>
      <c r="E11" s="186"/>
      <c r="F11" s="186" t="s">
        <v>83</v>
      </c>
      <c r="G11" s="186"/>
      <c r="H11" s="186"/>
      <c r="I11" s="190"/>
      <c r="J11" s="22"/>
      <c r="K11" s="8"/>
    </row>
    <row r="12" spans="1:23" ht="27" customHeight="1" x14ac:dyDescent="0.3">
      <c r="A12" s="20"/>
      <c r="B12" s="19"/>
      <c r="C12" s="23">
        <v>1</v>
      </c>
      <c r="D12" s="171">
        <v>45567</v>
      </c>
      <c r="E12" s="172"/>
      <c r="F12" s="168" t="s">
        <v>314</v>
      </c>
      <c r="G12" s="169"/>
      <c r="H12" s="169"/>
      <c r="I12" s="170"/>
      <c r="J12" s="28"/>
      <c r="K12" s="6"/>
    </row>
    <row r="13" spans="1:23" ht="29.25" customHeight="1" x14ac:dyDescent="0.3">
      <c r="A13" s="20"/>
      <c r="B13" s="19"/>
      <c r="C13" s="23">
        <v>2</v>
      </c>
      <c r="D13" s="175">
        <v>45972</v>
      </c>
      <c r="E13" s="176"/>
      <c r="F13" s="168" t="s">
        <v>297</v>
      </c>
      <c r="G13" s="169"/>
      <c r="H13" s="169"/>
      <c r="I13" s="170"/>
      <c r="J13" s="28"/>
      <c r="K13" s="6"/>
    </row>
    <row r="14" spans="1:23" ht="24.75" customHeight="1" x14ac:dyDescent="0.3">
      <c r="A14" s="20"/>
      <c r="B14" s="19"/>
      <c r="C14" s="23"/>
      <c r="D14" s="177"/>
      <c r="E14" s="178"/>
      <c r="F14" s="168"/>
      <c r="G14" s="169"/>
      <c r="H14" s="169"/>
      <c r="I14" s="170"/>
      <c r="J14" s="28"/>
      <c r="K14" s="6"/>
    </row>
    <row r="15" spans="1:23" ht="36.75" customHeight="1" x14ac:dyDescent="0.3">
      <c r="A15" s="20"/>
      <c r="B15" s="19"/>
      <c r="C15" s="23"/>
      <c r="D15" s="177"/>
      <c r="E15" s="178"/>
      <c r="F15" s="168"/>
      <c r="G15" s="169"/>
      <c r="H15" s="169"/>
      <c r="I15" s="170"/>
      <c r="J15" s="28"/>
      <c r="K15" s="6"/>
    </row>
    <row r="16" spans="1:23" ht="30.75" customHeight="1" x14ac:dyDescent="0.3">
      <c r="A16" s="20"/>
      <c r="B16" s="19"/>
      <c r="C16" s="23"/>
      <c r="D16" s="177"/>
      <c r="E16" s="178"/>
      <c r="F16" s="168"/>
      <c r="G16" s="169"/>
      <c r="H16" s="169"/>
      <c r="I16" s="170"/>
      <c r="J16" s="28"/>
      <c r="K16" s="6"/>
    </row>
    <row r="17" spans="1:11" x14ac:dyDescent="0.3">
      <c r="A17" s="20"/>
      <c r="B17" s="19"/>
      <c r="C17" s="23"/>
      <c r="D17" s="177"/>
      <c r="E17" s="178"/>
      <c r="F17" s="168"/>
      <c r="G17" s="169"/>
      <c r="H17" s="169"/>
      <c r="I17" s="170"/>
      <c r="J17" s="28"/>
      <c r="K17" s="6"/>
    </row>
    <row r="18" spans="1:11" ht="16.5" customHeight="1" x14ac:dyDescent="0.3">
      <c r="A18" s="20"/>
      <c r="B18" s="19"/>
      <c r="C18" s="24"/>
      <c r="D18" s="175"/>
      <c r="E18" s="176"/>
      <c r="F18" s="168"/>
      <c r="G18" s="169"/>
      <c r="H18" s="169"/>
      <c r="I18" s="170"/>
      <c r="J18" s="28"/>
      <c r="K18" s="6"/>
    </row>
    <row r="19" spans="1:11" ht="15" thickBot="1" x14ac:dyDescent="0.35">
      <c r="A19" s="20"/>
      <c r="B19" s="19"/>
      <c r="C19" s="20"/>
      <c r="D19" s="20"/>
      <c r="E19" s="20"/>
      <c r="F19" s="20"/>
      <c r="G19" s="20"/>
      <c r="H19" s="20"/>
      <c r="I19" s="20"/>
      <c r="J19" s="27"/>
      <c r="K19" s="6"/>
    </row>
    <row r="20" spans="1:11" ht="15" thickBot="1" x14ac:dyDescent="0.35">
      <c r="A20" s="20"/>
      <c r="B20" s="19"/>
      <c r="C20" s="173" t="s">
        <v>84</v>
      </c>
      <c r="D20" s="185"/>
      <c r="E20" s="174"/>
      <c r="F20" s="173" t="s">
        <v>85</v>
      </c>
      <c r="G20" s="174"/>
      <c r="H20" s="173" t="s">
        <v>128</v>
      </c>
      <c r="I20" s="174"/>
      <c r="J20" s="28"/>
      <c r="K20" s="6"/>
    </row>
    <row r="21" spans="1:11" ht="79.95" customHeight="1" thickBot="1" x14ac:dyDescent="0.35">
      <c r="A21" s="20"/>
      <c r="B21" s="19"/>
      <c r="C21" s="182" t="s">
        <v>299</v>
      </c>
      <c r="D21" s="183"/>
      <c r="E21" s="184"/>
      <c r="F21" s="182" t="s">
        <v>298</v>
      </c>
      <c r="G21" s="184"/>
      <c r="H21" s="182" t="s">
        <v>300</v>
      </c>
      <c r="I21" s="184"/>
      <c r="J21" s="29"/>
      <c r="K21" s="6"/>
    </row>
    <row r="22" spans="1:11" ht="15" customHeight="1" x14ac:dyDescent="0.3">
      <c r="A22" s="20"/>
      <c r="B22" s="19"/>
      <c r="C22" s="20"/>
      <c r="D22" s="20"/>
      <c r="E22" s="20"/>
      <c r="F22" s="20"/>
      <c r="G22" s="20"/>
      <c r="H22" s="20"/>
      <c r="I22" s="20"/>
      <c r="J22" s="27"/>
      <c r="K22" s="6"/>
    </row>
    <row r="23" spans="1:11" ht="15" thickBot="1" x14ac:dyDescent="0.35">
      <c r="A23" s="6"/>
      <c r="B23" s="9"/>
      <c r="C23" s="10"/>
      <c r="D23" s="10"/>
      <c r="E23" s="10"/>
      <c r="F23" s="10"/>
      <c r="G23" s="10"/>
      <c r="H23" s="10"/>
      <c r="I23" s="10"/>
      <c r="J23" s="11"/>
      <c r="K23" s="6"/>
    </row>
    <row r="24" spans="1:11" ht="15" customHeight="1" x14ac:dyDescent="0.3"/>
    <row r="25" spans="1:11" ht="15.75" customHeight="1" x14ac:dyDescent="0.3"/>
    <row r="26" spans="1:11" x14ac:dyDescent="0.3"/>
    <row r="27" spans="1:11" x14ac:dyDescent="0.3"/>
    <row r="28" spans="1:11" x14ac:dyDescent="0.3"/>
    <row r="29" spans="1:11" x14ac:dyDescent="0.3"/>
    <row r="30" spans="1:11" x14ac:dyDescent="0.3"/>
    <row r="31" spans="1:11" x14ac:dyDescent="0.3"/>
    <row r="32" spans="1:11" x14ac:dyDescent="0.3"/>
    <row r="33" x14ac:dyDescent="0.3"/>
    <row r="34" x14ac:dyDescent="0.3"/>
  </sheetData>
  <mergeCells count="32">
    <mergeCell ref="F18:I18"/>
    <mergeCell ref="A7:J7"/>
    <mergeCell ref="C21:E21"/>
    <mergeCell ref="F21:G21"/>
    <mergeCell ref="H21:I21"/>
    <mergeCell ref="C20:E20"/>
    <mergeCell ref="D11:E11"/>
    <mergeCell ref="C10:I10"/>
    <mergeCell ref="F11:I11"/>
    <mergeCell ref="A1:B5"/>
    <mergeCell ref="F12:I12"/>
    <mergeCell ref="D12:E12"/>
    <mergeCell ref="F20:G20"/>
    <mergeCell ref="H20:I20"/>
    <mergeCell ref="D13:E13"/>
    <mergeCell ref="F13:I13"/>
    <mergeCell ref="D14:E14"/>
    <mergeCell ref="F14:I14"/>
    <mergeCell ref="D18:E18"/>
    <mergeCell ref="D15:E15"/>
    <mergeCell ref="F15:I15"/>
    <mergeCell ref="D16:E16"/>
    <mergeCell ref="F16:I16"/>
    <mergeCell ref="D17:E17"/>
    <mergeCell ref="F17:I17"/>
    <mergeCell ref="C6:J6"/>
    <mergeCell ref="C1:H2"/>
    <mergeCell ref="C3:H3"/>
    <mergeCell ref="C4:H5"/>
    <mergeCell ref="I1:J2"/>
    <mergeCell ref="I3:J3"/>
    <mergeCell ref="I4:J5"/>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91"/>
  <sheetViews>
    <sheetView tabSelected="1" view="pageBreakPreview" zoomScale="55" zoomScaleNormal="130" zoomScaleSheetLayoutView="55" workbookViewId="0">
      <selection activeCell="L9" sqref="L9"/>
    </sheetView>
  </sheetViews>
  <sheetFormatPr baseColWidth="10" defaultColWidth="11.44140625" defaultRowHeight="13.8" x14ac:dyDescent="0.3"/>
  <cols>
    <col min="1" max="1" width="22.77734375" style="31" customWidth="1"/>
    <col min="2" max="3" width="37.44140625" style="31" customWidth="1"/>
    <col min="4" max="4" width="26.44140625" style="31" customWidth="1"/>
    <col min="5" max="5" width="18.44140625" style="32" customWidth="1"/>
    <col min="6" max="6" width="24.33203125" style="32" customWidth="1"/>
    <col min="7" max="8" width="21.33203125" style="31" customWidth="1"/>
    <col min="9" max="9" width="24" style="32" customWidth="1"/>
    <col min="10" max="10" width="17" style="31" customWidth="1"/>
    <col min="11" max="11" width="19.44140625" style="31" customWidth="1"/>
    <col min="12" max="12" width="35.33203125" style="31" customWidth="1"/>
    <col min="13" max="13" width="17.44140625" style="31" customWidth="1"/>
    <col min="14" max="17" width="15.6640625" style="31" customWidth="1"/>
    <col min="18" max="19" width="18.109375" style="31" customWidth="1"/>
    <col min="20" max="20" width="13.44140625" style="31" customWidth="1"/>
    <col min="21" max="21" width="17.44140625" style="31" customWidth="1"/>
    <col min="22" max="22" width="20.6640625" style="31" customWidth="1"/>
    <col min="23" max="23" width="22.109375" style="31" customWidth="1"/>
    <col min="24" max="24" width="43.109375" style="31" customWidth="1"/>
    <col min="25" max="25" width="46.33203125" style="32" customWidth="1"/>
    <col min="26" max="26" width="23.109375" style="80" customWidth="1"/>
    <col min="27" max="16384" width="11.44140625" style="80"/>
  </cols>
  <sheetData>
    <row r="1" spans="1:25" s="33" customFormat="1" ht="30" customHeight="1" thickBot="1" x14ac:dyDescent="0.35">
      <c r="A1" s="224"/>
      <c r="B1" s="227" t="s">
        <v>122</v>
      </c>
      <c r="C1" s="228"/>
      <c r="D1" s="228"/>
      <c r="E1" s="228"/>
      <c r="F1" s="228"/>
      <c r="G1" s="228"/>
      <c r="H1" s="228"/>
      <c r="I1" s="228"/>
      <c r="J1" s="228"/>
      <c r="K1" s="228"/>
      <c r="L1" s="228"/>
      <c r="M1" s="228"/>
      <c r="N1" s="228"/>
      <c r="O1" s="228"/>
      <c r="P1" s="228"/>
      <c r="Q1" s="228"/>
      <c r="R1" s="228"/>
      <c r="S1" s="228"/>
      <c r="T1" s="228"/>
      <c r="U1" s="229"/>
      <c r="V1" s="160" t="s">
        <v>248</v>
      </c>
      <c r="W1" s="191"/>
      <c r="X1" s="191"/>
      <c r="Y1" s="161"/>
    </row>
    <row r="2" spans="1:25" s="33" customFormat="1" ht="20.25" customHeight="1" thickBot="1" x14ac:dyDescent="0.35">
      <c r="A2" s="225"/>
      <c r="B2" s="147" t="s">
        <v>78</v>
      </c>
      <c r="C2" s="148"/>
      <c r="D2" s="148"/>
      <c r="E2" s="148"/>
      <c r="F2" s="148"/>
      <c r="G2" s="148"/>
      <c r="H2" s="148"/>
      <c r="I2" s="148"/>
      <c r="J2" s="148"/>
      <c r="K2" s="148"/>
      <c r="L2" s="148"/>
      <c r="M2" s="148"/>
      <c r="N2" s="148"/>
      <c r="O2" s="148"/>
      <c r="P2" s="148"/>
      <c r="Q2" s="148"/>
      <c r="R2" s="148"/>
      <c r="S2" s="148"/>
      <c r="T2" s="148"/>
      <c r="U2" s="149"/>
      <c r="V2" s="192" t="s">
        <v>249</v>
      </c>
      <c r="W2" s="193"/>
      <c r="X2" s="193"/>
      <c r="Y2" s="194"/>
    </row>
    <row r="3" spans="1:25" s="33" customFormat="1" ht="30" customHeight="1" thickBot="1" x14ac:dyDescent="0.35">
      <c r="A3" s="226"/>
      <c r="B3" s="147" t="s">
        <v>79</v>
      </c>
      <c r="C3" s="148"/>
      <c r="D3" s="148"/>
      <c r="E3" s="148"/>
      <c r="F3" s="148"/>
      <c r="G3" s="148"/>
      <c r="H3" s="148"/>
      <c r="I3" s="148"/>
      <c r="J3" s="148"/>
      <c r="K3" s="148"/>
      <c r="L3" s="148"/>
      <c r="M3" s="148"/>
      <c r="N3" s="148"/>
      <c r="O3" s="148"/>
      <c r="P3" s="148"/>
      <c r="Q3" s="148"/>
      <c r="R3" s="148"/>
      <c r="S3" s="148"/>
      <c r="T3" s="148"/>
      <c r="U3" s="149"/>
      <c r="V3" s="192" t="s">
        <v>250</v>
      </c>
      <c r="W3" s="193"/>
      <c r="X3" s="193"/>
      <c r="Y3" s="194"/>
    </row>
    <row r="4" spans="1:25" s="89" customFormat="1" ht="37.5" customHeight="1" thickTop="1" thickBot="1" x14ac:dyDescent="0.35">
      <c r="A4" s="35" t="s">
        <v>94</v>
      </c>
      <c r="B4" s="81">
        <v>45972</v>
      </c>
      <c r="C4" s="34" t="s">
        <v>116</v>
      </c>
      <c r="D4" s="208" t="s">
        <v>313</v>
      </c>
      <c r="E4" s="209"/>
      <c r="F4" s="209"/>
      <c r="G4" s="209"/>
      <c r="H4" s="209"/>
      <c r="I4" s="209"/>
      <c r="J4" s="209"/>
      <c r="K4" s="209"/>
      <c r="L4" s="209"/>
      <c r="M4" s="209"/>
      <c r="N4" s="209"/>
      <c r="O4" s="209"/>
      <c r="P4" s="209"/>
      <c r="Q4" s="209"/>
      <c r="R4" s="209"/>
      <c r="S4" s="209"/>
      <c r="T4" s="209"/>
      <c r="U4" s="209"/>
      <c r="V4" s="209"/>
      <c r="W4" s="209"/>
      <c r="X4" s="209"/>
      <c r="Y4" s="209"/>
    </row>
    <row r="5" spans="1:25" s="89" customFormat="1" ht="23.25" customHeight="1" thickBot="1" x14ac:dyDescent="0.35">
      <c r="A5" s="210" t="s">
        <v>101</v>
      </c>
      <c r="B5" s="211"/>
      <c r="C5" s="211"/>
      <c r="D5" s="212"/>
      <c r="E5" s="216" t="s">
        <v>95</v>
      </c>
      <c r="F5" s="217"/>
      <c r="G5" s="217"/>
      <c r="H5" s="217"/>
      <c r="I5" s="217"/>
      <c r="J5" s="217"/>
      <c r="K5" s="218"/>
      <c r="L5" s="219" t="s">
        <v>96</v>
      </c>
      <c r="M5" s="221" t="s">
        <v>121</v>
      </c>
      <c r="N5" s="222"/>
      <c r="O5" s="222"/>
      <c r="P5" s="222"/>
      <c r="Q5" s="222"/>
      <c r="R5" s="222"/>
      <c r="S5" s="222"/>
      <c r="T5" s="222"/>
      <c r="U5" s="222"/>
      <c r="V5" s="223"/>
      <c r="W5" s="203" t="s">
        <v>99</v>
      </c>
      <c r="X5" s="204"/>
      <c r="Y5" s="197" t="s">
        <v>126</v>
      </c>
    </row>
    <row r="6" spans="1:25" s="90" customFormat="1" ht="22.5" customHeight="1" thickBot="1" x14ac:dyDescent="0.35">
      <c r="A6" s="213"/>
      <c r="B6" s="214"/>
      <c r="C6" s="214"/>
      <c r="D6" s="215"/>
      <c r="E6" s="195" t="s">
        <v>103</v>
      </c>
      <c r="F6" s="196"/>
      <c r="G6" s="196"/>
      <c r="H6" s="230"/>
      <c r="I6" s="231" t="s">
        <v>104</v>
      </c>
      <c r="J6" s="232"/>
      <c r="K6" s="233"/>
      <c r="L6" s="220"/>
      <c r="M6" s="195" t="s">
        <v>97</v>
      </c>
      <c r="N6" s="196"/>
      <c r="O6" s="196"/>
      <c r="P6" s="196"/>
      <c r="Q6" s="196"/>
      <c r="R6" s="196"/>
      <c r="S6" s="197" t="s">
        <v>125</v>
      </c>
      <c r="T6" s="199" t="s">
        <v>108</v>
      </c>
      <c r="U6" s="200"/>
      <c r="V6" s="198" t="s">
        <v>98</v>
      </c>
      <c r="W6" s="205"/>
      <c r="X6" s="206"/>
      <c r="Y6" s="207"/>
    </row>
    <row r="7" spans="1:25" s="91" customFormat="1" ht="37.950000000000003" customHeight="1" thickBot="1" x14ac:dyDescent="0.35">
      <c r="A7" s="79" t="s">
        <v>118</v>
      </c>
      <c r="B7" s="82" t="s">
        <v>117</v>
      </c>
      <c r="C7" s="82" t="s">
        <v>119</v>
      </c>
      <c r="D7" s="82" t="s">
        <v>101</v>
      </c>
      <c r="E7" s="83" t="s">
        <v>1</v>
      </c>
      <c r="F7" s="83" t="s">
        <v>102</v>
      </c>
      <c r="G7" s="84" t="s">
        <v>103</v>
      </c>
      <c r="H7" s="83" t="s">
        <v>120</v>
      </c>
      <c r="I7" s="85" t="s">
        <v>104</v>
      </c>
      <c r="J7" s="86" t="s">
        <v>12</v>
      </c>
      <c r="K7" s="86" t="s">
        <v>105</v>
      </c>
      <c r="L7" s="220"/>
      <c r="M7" s="87" t="s">
        <v>14</v>
      </c>
      <c r="N7" s="87" t="s">
        <v>16</v>
      </c>
      <c r="O7" s="87" t="s">
        <v>106</v>
      </c>
      <c r="P7" s="87" t="s">
        <v>20</v>
      </c>
      <c r="Q7" s="87" t="s">
        <v>21</v>
      </c>
      <c r="R7" s="87" t="s">
        <v>107</v>
      </c>
      <c r="S7" s="198"/>
      <c r="T7" s="201"/>
      <c r="U7" s="202"/>
      <c r="V7" s="198"/>
      <c r="W7" s="82" t="s">
        <v>109</v>
      </c>
      <c r="X7" s="88" t="s">
        <v>110</v>
      </c>
      <c r="Y7" s="83" t="s">
        <v>127</v>
      </c>
    </row>
    <row r="8" spans="1:25" ht="187.8" customHeight="1" x14ac:dyDescent="0.3">
      <c r="A8" s="98" t="s">
        <v>150</v>
      </c>
      <c r="B8" s="99" t="s">
        <v>162</v>
      </c>
      <c r="C8" s="99" t="s">
        <v>224</v>
      </c>
      <c r="D8" s="99" t="s">
        <v>187</v>
      </c>
      <c r="E8" s="99" t="s">
        <v>26</v>
      </c>
      <c r="F8" s="99" t="s">
        <v>255</v>
      </c>
      <c r="G8" s="99" t="s">
        <v>11</v>
      </c>
      <c r="H8" s="100" t="s">
        <v>281</v>
      </c>
      <c r="I8" s="101" t="s">
        <v>36</v>
      </c>
      <c r="J8" s="100" t="s">
        <v>37</v>
      </c>
      <c r="K8" s="100" t="s">
        <v>77</v>
      </c>
      <c r="L8" s="100" t="s">
        <v>254</v>
      </c>
      <c r="M8" s="102">
        <v>5</v>
      </c>
      <c r="N8" s="102">
        <v>5</v>
      </c>
      <c r="O8" s="102">
        <v>5</v>
      </c>
      <c r="P8" s="102">
        <v>5</v>
      </c>
      <c r="Q8" s="102">
        <v>10</v>
      </c>
      <c r="R8" s="102">
        <v>10</v>
      </c>
      <c r="S8" s="112" t="s">
        <v>312</v>
      </c>
      <c r="T8" s="102">
        <f>M8*N8*O8*P8*Q8*R8</f>
        <v>62500</v>
      </c>
      <c r="U8" s="102" t="str">
        <f>IF(T8&lt;=25000,"BAJA",IF(T8&lt;=125000,"MODERADA",IF(T8&gt;125000,"ALTA","")))</f>
        <v>MODERADA</v>
      </c>
      <c r="V8" s="102" t="s">
        <v>45</v>
      </c>
      <c r="W8" s="102" t="s">
        <v>257</v>
      </c>
      <c r="X8" s="102" t="s">
        <v>263</v>
      </c>
      <c r="Y8" s="103" t="s">
        <v>228</v>
      </c>
    </row>
    <row r="9" spans="1:25" ht="285" x14ac:dyDescent="0.3">
      <c r="A9" s="104" t="s">
        <v>150</v>
      </c>
      <c r="B9" s="94" t="s">
        <v>162</v>
      </c>
      <c r="C9" s="94" t="s">
        <v>224</v>
      </c>
      <c r="D9" s="94" t="s">
        <v>186</v>
      </c>
      <c r="E9" s="94" t="s">
        <v>26</v>
      </c>
      <c r="F9" s="94" t="s">
        <v>255</v>
      </c>
      <c r="G9" s="94" t="s">
        <v>11</v>
      </c>
      <c r="H9" s="95" t="s">
        <v>270</v>
      </c>
      <c r="I9" s="96" t="s">
        <v>36</v>
      </c>
      <c r="J9" s="95" t="s">
        <v>37</v>
      </c>
      <c r="K9" s="95" t="s">
        <v>77</v>
      </c>
      <c r="L9" s="95" t="s">
        <v>254</v>
      </c>
      <c r="M9" s="115">
        <v>5</v>
      </c>
      <c r="N9" s="115">
        <v>10</v>
      </c>
      <c r="O9" s="115">
        <v>10</v>
      </c>
      <c r="P9" s="115">
        <v>5</v>
      </c>
      <c r="Q9" s="115">
        <v>10</v>
      </c>
      <c r="R9" s="115">
        <v>10</v>
      </c>
      <c r="S9" s="113" t="s">
        <v>301</v>
      </c>
      <c r="T9" s="115">
        <f>M9*N9*O9*P9*Q9*R9</f>
        <v>250000</v>
      </c>
      <c r="U9" s="115" t="str">
        <f>IF(T9&lt;=25000,"BAJA",IF(T9&lt;=125000,"MODERADA",IF(T9&gt;125000,"ALTA","")))</f>
        <v>ALTA</v>
      </c>
      <c r="V9" s="115" t="s">
        <v>59</v>
      </c>
      <c r="W9" s="115" t="s">
        <v>257</v>
      </c>
      <c r="X9" s="115" t="s">
        <v>263</v>
      </c>
      <c r="Y9" s="105" t="s">
        <v>228</v>
      </c>
    </row>
    <row r="10" spans="1:25" ht="151.80000000000001" customHeight="1" x14ac:dyDescent="0.3">
      <c r="A10" s="104" t="s">
        <v>150</v>
      </c>
      <c r="B10" s="94" t="s">
        <v>162</v>
      </c>
      <c r="C10" s="94" t="s">
        <v>224</v>
      </c>
      <c r="D10" s="94" t="s">
        <v>189</v>
      </c>
      <c r="E10" s="94" t="s">
        <v>26</v>
      </c>
      <c r="F10" s="94" t="s">
        <v>255</v>
      </c>
      <c r="G10" s="94" t="s">
        <v>3</v>
      </c>
      <c r="H10" s="94" t="s">
        <v>280</v>
      </c>
      <c r="I10" s="96" t="s">
        <v>28</v>
      </c>
      <c r="J10" s="95" t="s">
        <v>37</v>
      </c>
      <c r="K10" s="95" t="s">
        <v>52</v>
      </c>
      <c r="L10" s="95" t="s">
        <v>254</v>
      </c>
      <c r="M10" s="115">
        <v>10</v>
      </c>
      <c r="N10" s="115">
        <v>5</v>
      </c>
      <c r="O10" s="115">
        <v>5</v>
      </c>
      <c r="P10" s="115">
        <v>5</v>
      </c>
      <c r="Q10" s="115">
        <v>5</v>
      </c>
      <c r="R10" s="115">
        <v>10</v>
      </c>
      <c r="S10" s="95" t="s">
        <v>315</v>
      </c>
      <c r="T10" s="115">
        <f t="shared" ref="T10:T21" si="0">M10*N10*O10*P10*Q10*R10</f>
        <v>62500</v>
      </c>
      <c r="U10" s="115" t="str">
        <f>IF(T10&lt;=25000,"BAJA",IF(T10&lt;=125000,"MODERADA",IF(T10&gt;125000,"ALTA","")))</f>
        <v>MODERADA</v>
      </c>
      <c r="V10" s="115" t="s">
        <v>45</v>
      </c>
      <c r="W10" s="115" t="s">
        <v>257</v>
      </c>
      <c r="X10" s="115" t="s">
        <v>258</v>
      </c>
      <c r="Y10" s="105" t="s">
        <v>228</v>
      </c>
    </row>
    <row r="11" spans="1:25" ht="151.80000000000001" customHeight="1" x14ac:dyDescent="0.3">
      <c r="A11" s="104" t="s">
        <v>150</v>
      </c>
      <c r="B11" s="94" t="s">
        <v>162</v>
      </c>
      <c r="C11" s="94" t="s">
        <v>224</v>
      </c>
      <c r="D11" s="94" t="s">
        <v>189</v>
      </c>
      <c r="E11" s="94" t="s">
        <v>26</v>
      </c>
      <c r="F11" s="94" t="s">
        <v>255</v>
      </c>
      <c r="G11" s="94" t="s">
        <v>4</v>
      </c>
      <c r="H11" s="94" t="s">
        <v>280</v>
      </c>
      <c r="I11" s="96" t="s">
        <v>29</v>
      </c>
      <c r="J11" s="95" t="s">
        <v>37</v>
      </c>
      <c r="K11" s="95" t="s">
        <v>52</v>
      </c>
      <c r="L11" s="95" t="s">
        <v>254</v>
      </c>
      <c r="M11" s="115">
        <v>10</v>
      </c>
      <c r="N11" s="115">
        <v>5</v>
      </c>
      <c r="O11" s="115">
        <v>5</v>
      </c>
      <c r="P11" s="115">
        <v>5</v>
      </c>
      <c r="Q11" s="115">
        <v>5</v>
      </c>
      <c r="R11" s="115">
        <v>10</v>
      </c>
      <c r="S11" s="95" t="s">
        <v>304</v>
      </c>
      <c r="T11" s="115">
        <f t="shared" si="0"/>
        <v>62500</v>
      </c>
      <c r="U11" s="115" t="str">
        <f t="shared" ref="U11:U21" si="1">IF(T11&lt;=25000,"BAJA",IF(T11&lt;=125000,"MODERADA",IF(T11&gt;125000,"ALTA","")))</f>
        <v>MODERADA</v>
      </c>
      <c r="V11" s="115" t="s">
        <v>45</v>
      </c>
      <c r="W11" s="115" t="s">
        <v>257</v>
      </c>
      <c r="X11" s="115" t="s">
        <v>291</v>
      </c>
      <c r="Y11" s="105" t="s">
        <v>228</v>
      </c>
    </row>
    <row r="12" spans="1:25" ht="151.80000000000001" customHeight="1" x14ac:dyDescent="0.3">
      <c r="A12" s="104" t="s">
        <v>150</v>
      </c>
      <c r="B12" s="94" t="s">
        <v>162</v>
      </c>
      <c r="C12" s="94" t="s">
        <v>224</v>
      </c>
      <c r="D12" s="94" t="s">
        <v>188</v>
      </c>
      <c r="E12" s="94" t="s">
        <v>26</v>
      </c>
      <c r="F12" s="94" t="s">
        <v>255</v>
      </c>
      <c r="G12" s="94" t="s">
        <v>8</v>
      </c>
      <c r="H12" s="94" t="s">
        <v>283</v>
      </c>
      <c r="I12" s="96" t="s">
        <v>33</v>
      </c>
      <c r="J12" s="95" t="s">
        <v>37</v>
      </c>
      <c r="K12" s="95" t="s">
        <v>71</v>
      </c>
      <c r="L12" s="95" t="s">
        <v>254</v>
      </c>
      <c r="M12" s="115">
        <v>1</v>
      </c>
      <c r="N12" s="115">
        <v>1</v>
      </c>
      <c r="O12" s="115">
        <v>5</v>
      </c>
      <c r="P12" s="115">
        <v>5</v>
      </c>
      <c r="Q12" s="115">
        <v>5</v>
      </c>
      <c r="R12" s="115">
        <v>10</v>
      </c>
      <c r="S12" s="95" t="s">
        <v>302</v>
      </c>
      <c r="T12" s="115">
        <f t="shared" si="0"/>
        <v>1250</v>
      </c>
      <c r="U12" s="115" t="str">
        <f t="shared" si="1"/>
        <v>BAJA</v>
      </c>
      <c r="V12" s="115" t="s">
        <v>45</v>
      </c>
      <c r="W12" s="115"/>
      <c r="X12" s="115"/>
      <c r="Y12" s="105" t="s">
        <v>227</v>
      </c>
    </row>
    <row r="13" spans="1:25" ht="151.80000000000001" customHeight="1" x14ac:dyDescent="0.3">
      <c r="A13" s="104" t="s">
        <v>150</v>
      </c>
      <c r="B13" s="94" t="s">
        <v>162</v>
      </c>
      <c r="C13" s="94" t="s">
        <v>224</v>
      </c>
      <c r="D13" s="94" t="s">
        <v>190</v>
      </c>
      <c r="E13" s="94" t="s">
        <v>26</v>
      </c>
      <c r="F13" s="94" t="s">
        <v>255</v>
      </c>
      <c r="G13" s="94" t="s">
        <v>239</v>
      </c>
      <c r="H13" s="94" t="s">
        <v>271</v>
      </c>
      <c r="I13" s="96" t="s">
        <v>33</v>
      </c>
      <c r="J13" s="95" t="s">
        <v>37</v>
      </c>
      <c r="K13" s="95" t="s">
        <v>71</v>
      </c>
      <c r="L13" s="95" t="s">
        <v>254</v>
      </c>
      <c r="M13" s="115">
        <v>10</v>
      </c>
      <c r="N13" s="115">
        <v>5</v>
      </c>
      <c r="O13" s="115">
        <v>5</v>
      </c>
      <c r="P13" s="115">
        <v>5</v>
      </c>
      <c r="Q13" s="115">
        <v>5</v>
      </c>
      <c r="R13" s="115">
        <v>10</v>
      </c>
      <c r="S13" s="114" t="s">
        <v>303</v>
      </c>
      <c r="T13" s="115">
        <f t="shared" si="0"/>
        <v>62500</v>
      </c>
      <c r="U13" s="115" t="str">
        <f t="shared" ref="U13" si="2">IF(T13&lt;=25000,"BAJA",IF(T13&lt;=125000,"MODERADA",IF(T13&gt;125000,"ALTA","")))</f>
        <v>MODERADA</v>
      </c>
      <c r="V13" s="115" t="s">
        <v>45</v>
      </c>
      <c r="W13" s="115" t="s">
        <v>257</v>
      </c>
      <c r="X13" s="115" t="s">
        <v>256</v>
      </c>
      <c r="Y13" s="105" t="s">
        <v>228</v>
      </c>
    </row>
    <row r="14" spans="1:25" ht="409.6" x14ac:dyDescent="0.3">
      <c r="A14" s="104" t="s">
        <v>150</v>
      </c>
      <c r="B14" s="94" t="s">
        <v>162</v>
      </c>
      <c r="C14" s="94" t="s">
        <v>224</v>
      </c>
      <c r="D14" s="94" t="s">
        <v>190</v>
      </c>
      <c r="E14" s="94" t="s">
        <v>26</v>
      </c>
      <c r="F14" s="94" t="s">
        <v>255</v>
      </c>
      <c r="G14" s="94" t="s">
        <v>11</v>
      </c>
      <c r="H14" s="94" t="s">
        <v>269</v>
      </c>
      <c r="I14" s="96" t="s">
        <v>36</v>
      </c>
      <c r="J14" s="95" t="s">
        <v>37</v>
      </c>
      <c r="K14" s="95" t="s">
        <v>77</v>
      </c>
      <c r="L14" s="95" t="s">
        <v>254</v>
      </c>
      <c r="M14" s="115">
        <v>5</v>
      </c>
      <c r="N14" s="115">
        <v>10</v>
      </c>
      <c r="O14" s="115">
        <v>10</v>
      </c>
      <c r="P14" s="115">
        <v>5</v>
      </c>
      <c r="Q14" s="115">
        <v>10</v>
      </c>
      <c r="R14" s="115">
        <v>10</v>
      </c>
      <c r="S14" s="95" t="s">
        <v>301</v>
      </c>
      <c r="T14" s="115">
        <f t="shared" si="0"/>
        <v>250000</v>
      </c>
      <c r="U14" s="115" t="str">
        <f t="shared" si="1"/>
        <v>ALTA</v>
      </c>
      <c r="V14" s="115" t="s">
        <v>59</v>
      </c>
      <c r="W14" s="115" t="s">
        <v>257</v>
      </c>
      <c r="X14" s="115" t="s">
        <v>263</v>
      </c>
      <c r="Y14" s="105" t="s">
        <v>228</v>
      </c>
    </row>
    <row r="15" spans="1:25" ht="409.6" x14ac:dyDescent="0.3">
      <c r="A15" s="104" t="s">
        <v>150</v>
      </c>
      <c r="B15" s="94" t="s">
        <v>162</v>
      </c>
      <c r="C15" s="94" t="s">
        <v>224</v>
      </c>
      <c r="D15" s="94" t="s">
        <v>178</v>
      </c>
      <c r="E15" s="94" t="s">
        <v>26</v>
      </c>
      <c r="F15" s="94" t="s">
        <v>255</v>
      </c>
      <c r="G15" s="94" t="s">
        <v>11</v>
      </c>
      <c r="H15" s="94" t="s">
        <v>269</v>
      </c>
      <c r="I15" s="96" t="s">
        <v>36</v>
      </c>
      <c r="J15" s="95" t="s">
        <v>37</v>
      </c>
      <c r="K15" s="95" t="s">
        <v>77</v>
      </c>
      <c r="L15" s="95" t="s">
        <v>254</v>
      </c>
      <c r="M15" s="115">
        <v>5</v>
      </c>
      <c r="N15" s="115">
        <v>10</v>
      </c>
      <c r="O15" s="115">
        <v>10</v>
      </c>
      <c r="P15" s="115">
        <v>5</v>
      </c>
      <c r="Q15" s="115">
        <v>10</v>
      </c>
      <c r="R15" s="115">
        <v>10</v>
      </c>
      <c r="S15" s="95" t="s">
        <v>301</v>
      </c>
      <c r="T15" s="115">
        <f t="shared" si="0"/>
        <v>250000</v>
      </c>
      <c r="U15" s="115" t="str">
        <f t="shared" si="1"/>
        <v>ALTA</v>
      </c>
      <c r="V15" s="115" t="s">
        <v>59</v>
      </c>
      <c r="W15" s="115" t="s">
        <v>257</v>
      </c>
      <c r="X15" s="115" t="s">
        <v>263</v>
      </c>
      <c r="Y15" s="105" t="s">
        <v>228</v>
      </c>
    </row>
    <row r="16" spans="1:25" ht="151.80000000000001" customHeight="1" x14ac:dyDescent="0.3">
      <c r="A16" s="104" t="s">
        <v>150</v>
      </c>
      <c r="B16" s="94" t="s">
        <v>162</v>
      </c>
      <c r="C16" s="94" t="s">
        <v>224</v>
      </c>
      <c r="D16" s="94" t="s">
        <v>210</v>
      </c>
      <c r="E16" s="94" t="s">
        <v>26</v>
      </c>
      <c r="F16" s="94" t="s">
        <v>255</v>
      </c>
      <c r="G16" s="94" t="s">
        <v>7</v>
      </c>
      <c r="H16" s="94" t="s">
        <v>284</v>
      </c>
      <c r="I16" s="96" t="s">
        <v>73</v>
      </c>
      <c r="J16" s="95" t="s">
        <v>37</v>
      </c>
      <c r="K16" s="95" t="s">
        <v>63</v>
      </c>
      <c r="L16" s="95" t="s">
        <v>254</v>
      </c>
      <c r="M16" s="115">
        <v>10</v>
      </c>
      <c r="N16" s="115">
        <v>5</v>
      </c>
      <c r="O16" s="115">
        <v>10</v>
      </c>
      <c r="P16" s="115">
        <v>10</v>
      </c>
      <c r="Q16" s="115">
        <v>5</v>
      </c>
      <c r="R16" s="115">
        <v>10</v>
      </c>
      <c r="S16" s="95" t="s">
        <v>310</v>
      </c>
      <c r="T16" s="115">
        <f t="shared" si="0"/>
        <v>250000</v>
      </c>
      <c r="U16" s="115" t="str">
        <f t="shared" si="1"/>
        <v>ALTA</v>
      </c>
      <c r="V16" s="115" t="s">
        <v>59</v>
      </c>
      <c r="W16" s="115" t="s">
        <v>257</v>
      </c>
      <c r="X16" s="115" t="s">
        <v>262</v>
      </c>
      <c r="Y16" s="105" t="s">
        <v>228</v>
      </c>
    </row>
    <row r="17" spans="1:25" ht="151.80000000000001" customHeight="1" x14ac:dyDescent="0.3">
      <c r="A17" s="104" t="s">
        <v>150</v>
      </c>
      <c r="B17" s="94" t="s">
        <v>162</v>
      </c>
      <c r="C17" s="94" t="s">
        <v>224</v>
      </c>
      <c r="D17" s="94" t="s">
        <v>210</v>
      </c>
      <c r="E17" s="94" t="s">
        <v>26</v>
      </c>
      <c r="F17" s="94" t="s">
        <v>255</v>
      </c>
      <c r="G17" s="94" t="s">
        <v>7</v>
      </c>
      <c r="H17" s="94" t="s">
        <v>284</v>
      </c>
      <c r="I17" s="96" t="s">
        <v>70</v>
      </c>
      <c r="J17" s="95" t="s">
        <v>37</v>
      </c>
      <c r="K17" s="95" t="s">
        <v>63</v>
      </c>
      <c r="L17" s="95" t="s">
        <v>254</v>
      </c>
      <c r="M17" s="115">
        <v>10</v>
      </c>
      <c r="N17" s="115">
        <v>5</v>
      </c>
      <c r="O17" s="115">
        <v>10</v>
      </c>
      <c r="P17" s="115">
        <v>10</v>
      </c>
      <c r="Q17" s="115">
        <v>5</v>
      </c>
      <c r="R17" s="115">
        <v>10</v>
      </c>
      <c r="S17" s="95" t="s">
        <v>310</v>
      </c>
      <c r="T17" s="115">
        <f t="shared" si="0"/>
        <v>250000</v>
      </c>
      <c r="U17" s="115" t="str">
        <f t="shared" si="1"/>
        <v>ALTA</v>
      </c>
      <c r="V17" s="115" t="s">
        <v>59</v>
      </c>
      <c r="W17" s="115" t="s">
        <v>257</v>
      </c>
      <c r="X17" s="115" t="s">
        <v>262</v>
      </c>
      <c r="Y17" s="105" t="s">
        <v>228</v>
      </c>
    </row>
    <row r="18" spans="1:25" ht="151.80000000000001" customHeight="1" x14ac:dyDescent="0.3">
      <c r="A18" s="104" t="s">
        <v>150</v>
      </c>
      <c r="B18" s="94" t="s">
        <v>162</v>
      </c>
      <c r="C18" s="94" t="s">
        <v>224</v>
      </c>
      <c r="D18" s="94" t="s">
        <v>221</v>
      </c>
      <c r="E18" s="94" t="s">
        <v>26</v>
      </c>
      <c r="F18" s="94" t="s">
        <v>255</v>
      </c>
      <c r="G18" s="94" t="s">
        <v>9</v>
      </c>
      <c r="H18" s="94" t="s">
        <v>285</v>
      </c>
      <c r="I18" s="97" t="s">
        <v>34</v>
      </c>
      <c r="J18" s="95" t="s">
        <v>51</v>
      </c>
      <c r="K18" s="95" t="s">
        <v>74</v>
      </c>
      <c r="L18" s="95" t="s">
        <v>254</v>
      </c>
      <c r="M18" s="115">
        <v>10</v>
      </c>
      <c r="N18" s="115">
        <v>5</v>
      </c>
      <c r="O18" s="115">
        <v>5</v>
      </c>
      <c r="P18" s="115">
        <v>5</v>
      </c>
      <c r="Q18" s="115">
        <v>5</v>
      </c>
      <c r="R18" s="115">
        <v>1</v>
      </c>
      <c r="S18" s="95" t="s">
        <v>307</v>
      </c>
      <c r="T18" s="115">
        <f t="shared" si="0"/>
        <v>6250</v>
      </c>
      <c r="U18" s="115" t="str">
        <f t="shared" si="1"/>
        <v>BAJA</v>
      </c>
      <c r="V18" s="115" t="s">
        <v>45</v>
      </c>
      <c r="W18" s="115"/>
      <c r="X18" s="115"/>
      <c r="Y18" s="105" t="s">
        <v>227</v>
      </c>
    </row>
    <row r="19" spans="1:25" ht="151.80000000000001" customHeight="1" x14ac:dyDescent="0.3">
      <c r="A19" s="104" t="s">
        <v>151</v>
      </c>
      <c r="B19" s="94" t="s">
        <v>164</v>
      </c>
      <c r="C19" s="94" t="s">
        <v>222</v>
      </c>
      <c r="D19" s="94" t="s">
        <v>193</v>
      </c>
      <c r="E19" s="94" t="s">
        <v>26</v>
      </c>
      <c r="F19" s="94" t="s">
        <v>255</v>
      </c>
      <c r="G19" s="94" t="s">
        <v>3</v>
      </c>
      <c r="H19" s="94" t="s">
        <v>274</v>
      </c>
      <c r="I19" s="96" t="s">
        <v>28</v>
      </c>
      <c r="J19" s="95" t="s">
        <v>37</v>
      </c>
      <c r="K19" s="95" t="s">
        <v>52</v>
      </c>
      <c r="L19" s="95" t="s">
        <v>254</v>
      </c>
      <c r="M19" s="115">
        <v>10</v>
      </c>
      <c r="N19" s="115">
        <v>5</v>
      </c>
      <c r="O19" s="115">
        <v>5</v>
      </c>
      <c r="P19" s="115">
        <v>5</v>
      </c>
      <c r="Q19" s="115">
        <v>5</v>
      </c>
      <c r="R19" s="115">
        <v>10</v>
      </c>
      <c r="S19" s="95" t="s">
        <v>315</v>
      </c>
      <c r="T19" s="115">
        <f t="shared" si="0"/>
        <v>62500</v>
      </c>
      <c r="U19" s="115" t="str">
        <f t="shared" si="1"/>
        <v>MODERADA</v>
      </c>
      <c r="V19" s="115" t="s">
        <v>45</v>
      </c>
      <c r="W19" s="115" t="s">
        <v>257</v>
      </c>
      <c r="X19" s="115" t="s">
        <v>258</v>
      </c>
      <c r="Y19" s="105" t="s">
        <v>228</v>
      </c>
    </row>
    <row r="20" spans="1:25" ht="151.80000000000001" customHeight="1" x14ac:dyDescent="0.3">
      <c r="A20" s="104" t="s">
        <v>151</v>
      </c>
      <c r="B20" s="94" t="s">
        <v>164</v>
      </c>
      <c r="C20" s="94" t="s">
        <v>222</v>
      </c>
      <c r="D20" s="94" t="s">
        <v>193</v>
      </c>
      <c r="E20" s="94" t="s">
        <v>26</v>
      </c>
      <c r="F20" s="94" t="s">
        <v>255</v>
      </c>
      <c r="G20" s="94" t="s">
        <v>7</v>
      </c>
      <c r="H20" s="94" t="s">
        <v>288</v>
      </c>
      <c r="I20" s="96" t="s">
        <v>50</v>
      </c>
      <c r="J20" s="95" t="s">
        <v>37</v>
      </c>
      <c r="K20" s="95" t="s">
        <v>63</v>
      </c>
      <c r="L20" s="95" t="s">
        <v>254</v>
      </c>
      <c r="M20" s="115">
        <v>10</v>
      </c>
      <c r="N20" s="115">
        <v>5</v>
      </c>
      <c r="O20" s="115">
        <v>10</v>
      </c>
      <c r="P20" s="115">
        <v>5</v>
      </c>
      <c r="Q20" s="115">
        <v>10</v>
      </c>
      <c r="R20" s="115">
        <v>10</v>
      </c>
      <c r="S20" s="95" t="s">
        <v>308</v>
      </c>
      <c r="T20" s="115">
        <f t="shared" si="0"/>
        <v>250000</v>
      </c>
      <c r="U20" s="115" t="str">
        <f t="shared" si="1"/>
        <v>ALTA</v>
      </c>
      <c r="V20" s="115" t="s">
        <v>59</v>
      </c>
      <c r="W20" s="115" t="s">
        <v>257</v>
      </c>
      <c r="X20" s="115" t="s">
        <v>259</v>
      </c>
      <c r="Y20" s="105" t="s">
        <v>228</v>
      </c>
    </row>
    <row r="21" spans="1:25" ht="151.80000000000001" customHeight="1" x14ac:dyDescent="0.3">
      <c r="A21" s="104" t="s">
        <v>151</v>
      </c>
      <c r="B21" s="94" t="s">
        <v>164</v>
      </c>
      <c r="C21" s="94" t="s">
        <v>222</v>
      </c>
      <c r="D21" s="94" t="s">
        <v>174</v>
      </c>
      <c r="E21" s="94" t="s">
        <v>26</v>
      </c>
      <c r="F21" s="94" t="s">
        <v>255</v>
      </c>
      <c r="G21" s="94" t="s">
        <v>6</v>
      </c>
      <c r="H21" s="94" t="s">
        <v>289</v>
      </c>
      <c r="I21" s="96" t="s">
        <v>31</v>
      </c>
      <c r="J21" s="95" t="s">
        <v>37</v>
      </c>
      <c r="K21" s="95" t="s">
        <v>63</v>
      </c>
      <c r="L21" s="95" t="s">
        <v>254</v>
      </c>
      <c r="M21" s="115">
        <v>5</v>
      </c>
      <c r="N21" s="115">
        <v>5</v>
      </c>
      <c r="O21" s="115">
        <v>5</v>
      </c>
      <c r="P21" s="115">
        <v>5</v>
      </c>
      <c r="Q21" s="115">
        <v>5</v>
      </c>
      <c r="R21" s="115">
        <v>10</v>
      </c>
      <c r="S21" s="95" t="s">
        <v>305</v>
      </c>
      <c r="T21" s="115">
        <f t="shared" si="0"/>
        <v>31250</v>
      </c>
      <c r="U21" s="115" t="str">
        <f t="shared" si="1"/>
        <v>MODERADA</v>
      </c>
      <c r="V21" s="115" t="s">
        <v>45</v>
      </c>
      <c r="W21" s="115" t="s">
        <v>257</v>
      </c>
      <c r="X21" s="115" t="s">
        <v>259</v>
      </c>
      <c r="Y21" s="105" t="s">
        <v>228</v>
      </c>
    </row>
    <row r="22" spans="1:25" ht="151.80000000000001" customHeight="1" x14ac:dyDescent="0.3">
      <c r="A22" s="104" t="s">
        <v>151</v>
      </c>
      <c r="B22" s="94" t="s">
        <v>164</v>
      </c>
      <c r="C22" s="94" t="s">
        <v>222</v>
      </c>
      <c r="D22" s="94" t="s">
        <v>195</v>
      </c>
      <c r="E22" s="94" t="s">
        <v>26</v>
      </c>
      <c r="F22" s="94" t="s">
        <v>255</v>
      </c>
      <c r="G22" s="94" t="s">
        <v>7</v>
      </c>
      <c r="H22" s="94" t="s">
        <v>267</v>
      </c>
      <c r="I22" s="96" t="s">
        <v>73</v>
      </c>
      <c r="J22" s="95" t="s">
        <v>37</v>
      </c>
      <c r="K22" s="95" t="s">
        <v>63</v>
      </c>
      <c r="L22" s="95" t="s">
        <v>254</v>
      </c>
      <c r="M22" s="115">
        <v>10</v>
      </c>
      <c r="N22" s="115">
        <v>5</v>
      </c>
      <c r="O22" s="115">
        <v>10</v>
      </c>
      <c r="P22" s="115">
        <v>10</v>
      </c>
      <c r="Q22" s="115">
        <v>5</v>
      </c>
      <c r="R22" s="115">
        <v>10</v>
      </c>
      <c r="S22" s="95" t="s">
        <v>310</v>
      </c>
      <c r="T22" s="115">
        <f t="shared" ref="T22:T24" si="3">M22*N22*O22*P22*Q22*R22</f>
        <v>250000</v>
      </c>
      <c r="U22" s="115" t="str">
        <f t="shared" ref="U22:U24" si="4">IF(T22&lt;=25000,"BAJA",IF(T22&lt;=125000,"MODERADA",IF(T22&gt;125000,"ALTA","")))</f>
        <v>ALTA</v>
      </c>
      <c r="V22" s="115" t="s">
        <v>59</v>
      </c>
      <c r="W22" s="115" t="s">
        <v>257</v>
      </c>
      <c r="X22" s="115" t="s">
        <v>262</v>
      </c>
      <c r="Y22" s="105" t="s">
        <v>229</v>
      </c>
    </row>
    <row r="23" spans="1:25" ht="151.80000000000001" customHeight="1" x14ac:dyDescent="0.3">
      <c r="A23" s="104" t="s">
        <v>151</v>
      </c>
      <c r="B23" s="94" t="s">
        <v>164</v>
      </c>
      <c r="C23" s="94" t="s">
        <v>222</v>
      </c>
      <c r="D23" s="94" t="s">
        <v>180</v>
      </c>
      <c r="E23" s="94" t="s">
        <v>26</v>
      </c>
      <c r="F23" s="94" t="s">
        <v>255</v>
      </c>
      <c r="G23" s="94" t="s">
        <v>3</v>
      </c>
      <c r="H23" s="94" t="s">
        <v>274</v>
      </c>
      <c r="I23" s="96" t="s">
        <v>28</v>
      </c>
      <c r="J23" s="95" t="s">
        <v>37</v>
      </c>
      <c r="K23" s="95" t="s">
        <v>52</v>
      </c>
      <c r="L23" s="95" t="s">
        <v>254</v>
      </c>
      <c r="M23" s="115">
        <v>10</v>
      </c>
      <c r="N23" s="115">
        <v>5</v>
      </c>
      <c r="O23" s="115">
        <v>5</v>
      </c>
      <c r="P23" s="115">
        <v>5</v>
      </c>
      <c r="Q23" s="115">
        <v>5</v>
      </c>
      <c r="R23" s="115">
        <v>10</v>
      </c>
      <c r="S23" s="95" t="s">
        <v>315</v>
      </c>
      <c r="T23" s="115">
        <f t="shared" si="3"/>
        <v>62500</v>
      </c>
      <c r="U23" s="115" t="str">
        <f t="shared" si="4"/>
        <v>MODERADA</v>
      </c>
      <c r="V23" s="115" t="s">
        <v>45</v>
      </c>
      <c r="W23" s="115" t="s">
        <v>257</v>
      </c>
      <c r="X23" s="115" t="s">
        <v>258</v>
      </c>
      <c r="Y23" s="105" t="s">
        <v>228</v>
      </c>
    </row>
    <row r="24" spans="1:25" ht="151.80000000000001" customHeight="1" x14ac:dyDescent="0.3">
      <c r="A24" s="104" t="s">
        <v>151</v>
      </c>
      <c r="B24" s="94" t="s">
        <v>164</v>
      </c>
      <c r="C24" s="94" t="s">
        <v>222</v>
      </c>
      <c r="D24" s="94" t="s">
        <v>264</v>
      </c>
      <c r="E24" s="94" t="s">
        <v>26</v>
      </c>
      <c r="F24" s="94" t="s">
        <v>255</v>
      </c>
      <c r="G24" s="94" t="s">
        <v>4</v>
      </c>
      <c r="H24" s="94" t="s">
        <v>282</v>
      </c>
      <c r="I24" s="96" t="s">
        <v>29</v>
      </c>
      <c r="J24" s="95" t="s">
        <v>37</v>
      </c>
      <c r="K24" s="95" t="s">
        <v>52</v>
      </c>
      <c r="L24" s="95" t="s">
        <v>254</v>
      </c>
      <c r="M24" s="115">
        <v>10</v>
      </c>
      <c r="N24" s="115">
        <v>5</v>
      </c>
      <c r="O24" s="115">
        <v>5</v>
      </c>
      <c r="P24" s="115">
        <v>5</v>
      </c>
      <c r="Q24" s="115">
        <v>5</v>
      </c>
      <c r="R24" s="115">
        <v>10</v>
      </c>
      <c r="S24" s="95" t="s">
        <v>304</v>
      </c>
      <c r="T24" s="115">
        <f t="shared" si="3"/>
        <v>62500</v>
      </c>
      <c r="U24" s="115" t="str">
        <f t="shared" si="4"/>
        <v>MODERADA</v>
      </c>
      <c r="V24" s="115" t="s">
        <v>45</v>
      </c>
      <c r="W24" s="115" t="s">
        <v>257</v>
      </c>
      <c r="X24" s="115" t="s">
        <v>292</v>
      </c>
      <c r="Y24" s="105" t="s">
        <v>228</v>
      </c>
    </row>
    <row r="25" spans="1:25" ht="409.6" x14ac:dyDescent="0.3">
      <c r="A25" s="104" t="s">
        <v>151</v>
      </c>
      <c r="B25" s="94" t="s">
        <v>164</v>
      </c>
      <c r="C25" s="94" t="s">
        <v>222</v>
      </c>
      <c r="D25" s="94" t="s">
        <v>175</v>
      </c>
      <c r="E25" s="94" t="s">
        <v>26</v>
      </c>
      <c r="F25" s="94" t="s">
        <v>255</v>
      </c>
      <c r="G25" s="94" t="s">
        <v>11</v>
      </c>
      <c r="H25" s="94" t="s">
        <v>281</v>
      </c>
      <c r="I25" s="96" t="s">
        <v>36</v>
      </c>
      <c r="J25" s="95" t="s">
        <v>37</v>
      </c>
      <c r="K25" s="95" t="s">
        <v>77</v>
      </c>
      <c r="L25" s="95" t="s">
        <v>254</v>
      </c>
      <c r="M25" s="115">
        <v>5</v>
      </c>
      <c r="N25" s="115">
        <v>5</v>
      </c>
      <c r="O25" s="115">
        <v>5</v>
      </c>
      <c r="P25" s="115">
        <v>5</v>
      </c>
      <c r="Q25" s="115">
        <v>10</v>
      </c>
      <c r="R25" s="115">
        <v>10</v>
      </c>
      <c r="S25" s="95" t="s">
        <v>301</v>
      </c>
      <c r="T25" s="115">
        <f>M25*N25*O25*P25*Q25*R25</f>
        <v>62500</v>
      </c>
      <c r="U25" s="115" t="str">
        <f>IF(T25&lt;=25000,"BAJA",IF(T25&lt;=125000,"MODERADA",IF(T25&gt;125000,"ALTA","")))</f>
        <v>MODERADA</v>
      </c>
      <c r="V25" s="115" t="s">
        <v>45</v>
      </c>
      <c r="W25" s="115" t="s">
        <v>257</v>
      </c>
      <c r="X25" s="115" t="s">
        <v>263</v>
      </c>
      <c r="Y25" s="105" t="s">
        <v>228</v>
      </c>
    </row>
    <row r="26" spans="1:25" ht="151.80000000000001" customHeight="1" x14ac:dyDescent="0.3">
      <c r="A26" s="104" t="s">
        <v>151</v>
      </c>
      <c r="B26" s="94" t="s">
        <v>164</v>
      </c>
      <c r="C26" s="94" t="s">
        <v>222</v>
      </c>
      <c r="D26" s="94" t="s">
        <v>196</v>
      </c>
      <c r="E26" s="94" t="s">
        <v>26</v>
      </c>
      <c r="F26" s="94" t="s">
        <v>255</v>
      </c>
      <c r="G26" s="94" t="s">
        <v>3</v>
      </c>
      <c r="H26" s="94" t="s">
        <v>274</v>
      </c>
      <c r="I26" s="96" t="s">
        <v>28</v>
      </c>
      <c r="J26" s="95" t="s">
        <v>37</v>
      </c>
      <c r="K26" s="95" t="s">
        <v>52</v>
      </c>
      <c r="L26" s="95" t="s">
        <v>254</v>
      </c>
      <c r="M26" s="115">
        <v>10</v>
      </c>
      <c r="N26" s="115">
        <v>5</v>
      </c>
      <c r="O26" s="115">
        <v>5</v>
      </c>
      <c r="P26" s="115">
        <v>5</v>
      </c>
      <c r="Q26" s="115">
        <v>5</v>
      </c>
      <c r="R26" s="115">
        <v>10</v>
      </c>
      <c r="S26" s="95" t="s">
        <v>315</v>
      </c>
      <c r="T26" s="115">
        <f t="shared" ref="T26:T27" si="5">M26*N26*O26*P26*Q26*R26</f>
        <v>62500</v>
      </c>
      <c r="U26" s="115" t="str">
        <f t="shared" ref="U26:U27" si="6">IF(T26&lt;=25000,"BAJA",IF(T26&lt;=125000,"MODERADA",IF(T26&gt;125000,"ALTA","")))</f>
        <v>MODERADA</v>
      </c>
      <c r="V26" s="115" t="s">
        <v>45</v>
      </c>
      <c r="W26" s="115" t="s">
        <v>257</v>
      </c>
      <c r="X26" s="115" t="s">
        <v>258</v>
      </c>
      <c r="Y26" s="105" t="s">
        <v>228</v>
      </c>
    </row>
    <row r="27" spans="1:25" ht="151.80000000000001" customHeight="1" x14ac:dyDescent="0.3">
      <c r="A27" s="104" t="s">
        <v>151</v>
      </c>
      <c r="B27" s="94" t="s">
        <v>164</v>
      </c>
      <c r="C27" s="94" t="s">
        <v>222</v>
      </c>
      <c r="D27" s="94" t="s">
        <v>182</v>
      </c>
      <c r="E27" s="94" t="s">
        <v>26</v>
      </c>
      <c r="F27" s="94" t="s">
        <v>255</v>
      </c>
      <c r="G27" s="94" t="s">
        <v>7</v>
      </c>
      <c r="H27" s="94" t="s">
        <v>286</v>
      </c>
      <c r="I27" s="96" t="s">
        <v>73</v>
      </c>
      <c r="J27" s="95" t="s">
        <v>37</v>
      </c>
      <c r="K27" s="95" t="s">
        <v>63</v>
      </c>
      <c r="L27" s="95" t="s">
        <v>254</v>
      </c>
      <c r="M27" s="115">
        <v>10</v>
      </c>
      <c r="N27" s="115">
        <v>5</v>
      </c>
      <c r="O27" s="115">
        <v>10</v>
      </c>
      <c r="P27" s="115">
        <v>10</v>
      </c>
      <c r="Q27" s="115">
        <v>5</v>
      </c>
      <c r="R27" s="115">
        <v>10</v>
      </c>
      <c r="S27" s="95" t="s">
        <v>310</v>
      </c>
      <c r="T27" s="115">
        <f t="shared" si="5"/>
        <v>250000</v>
      </c>
      <c r="U27" s="115" t="str">
        <f t="shared" si="6"/>
        <v>ALTA</v>
      </c>
      <c r="V27" s="115" t="s">
        <v>59</v>
      </c>
      <c r="W27" s="115" t="s">
        <v>257</v>
      </c>
      <c r="X27" s="115" t="s">
        <v>262</v>
      </c>
      <c r="Y27" s="105" t="s">
        <v>231</v>
      </c>
    </row>
    <row r="28" spans="1:25" ht="151.80000000000001" customHeight="1" x14ac:dyDescent="0.3">
      <c r="A28" s="104" t="s">
        <v>151</v>
      </c>
      <c r="B28" s="94" t="s">
        <v>164</v>
      </c>
      <c r="C28" s="94" t="s">
        <v>222</v>
      </c>
      <c r="D28" s="94" t="s">
        <v>181</v>
      </c>
      <c r="E28" s="94" t="s">
        <v>26</v>
      </c>
      <c r="F28" s="94" t="s">
        <v>255</v>
      </c>
      <c r="G28" s="94" t="s">
        <v>7</v>
      </c>
      <c r="H28" s="94" t="s">
        <v>284</v>
      </c>
      <c r="I28" s="96" t="s">
        <v>73</v>
      </c>
      <c r="J28" s="95" t="s">
        <v>37</v>
      </c>
      <c r="K28" s="95" t="s">
        <v>63</v>
      </c>
      <c r="L28" s="95" t="s">
        <v>254</v>
      </c>
      <c r="M28" s="115">
        <v>10</v>
      </c>
      <c r="N28" s="115">
        <v>5</v>
      </c>
      <c r="O28" s="115">
        <v>10</v>
      </c>
      <c r="P28" s="115">
        <v>10</v>
      </c>
      <c r="Q28" s="115">
        <v>5</v>
      </c>
      <c r="R28" s="115">
        <v>10</v>
      </c>
      <c r="S28" s="95" t="s">
        <v>310</v>
      </c>
      <c r="T28" s="115">
        <f t="shared" ref="T28:T30" si="7">M28*N28*O28*P28*Q28*R28</f>
        <v>250000</v>
      </c>
      <c r="U28" s="115" t="str">
        <f t="shared" ref="U28:U30" si="8">IF(T28&lt;=25000,"BAJA",IF(T28&lt;=125000,"MODERADA",IF(T28&gt;125000,"ALTA","")))</f>
        <v>ALTA</v>
      </c>
      <c r="V28" s="115" t="s">
        <v>59</v>
      </c>
      <c r="W28" s="115" t="s">
        <v>257</v>
      </c>
      <c r="X28" s="115" t="s">
        <v>262</v>
      </c>
      <c r="Y28" s="105" t="s">
        <v>228</v>
      </c>
    </row>
    <row r="29" spans="1:25" ht="151.80000000000001" customHeight="1" x14ac:dyDescent="0.3">
      <c r="A29" s="104" t="s">
        <v>151</v>
      </c>
      <c r="B29" s="94" t="s">
        <v>164</v>
      </c>
      <c r="C29" s="94" t="s">
        <v>222</v>
      </c>
      <c r="D29" s="94" t="s">
        <v>201</v>
      </c>
      <c r="E29" s="94" t="s">
        <v>26</v>
      </c>
      <c r="F29" s="94" t="s">
        <v>255</v>
      </c>
      <c r="G29" s="94" t="s">
        <v>3</v>
      </c>
      <c r="H29" s="94" t="s">
        <v>274</v>
      </c>
      <c r="I29" s="96" t="s">
        <v>28</v>
      </c>
      <c r="J29" s="95" t="s">
        <v>37</v>
      </c>
      <c r="K29" s="95" t="s">
        <v>52</v>
      </c>
      <c r="L29" s="95" t="s">
        <v>254</v>
      </c>
      <c r="M29" s="115">
        <v>1</v>
      </c>
      <c r="N29" s="115">
        <v>5</v>
      </c>
      <c r="O29" s="115">
        <v>5</v>
      </c>
      <c r="P29" s="115">
        <v>5</v>
      </c>
      <c r="Q29" s="115">
        <v>5</v>
      </c>
      <c r="R29" s="115">
        <v>10</v>
      </c>
      <c r="S29" s="95" t="s">
        <v>315</v>
      </c>
      <c r="T29" s="115">
        <f t="shared" si="7"/>
        <v>6250</v>
      </c>
      <c r="U29" s="115" t="str">
        <f t="shared" si="8"/>
        <v>BAJA</v>
      </c>
      <c r="V29" s="115" t="s">
        <v>45</v>
      </c>
      <c r="W29" s="115" t="s">
        <v>257</v>
      </c>
      <c r="X29" s="115" t="s">
        <v>258</v>
      </c>
      <c r="Y29" s="105" t="s">
        <v>228</v>
      </c>
    </row>
    <row r="30" spans="1:25" ht="151.80000000000001" customHeight="1" x14ac:dyDescent="0.3">
      <c r="A30" s="104" t="s">
        <v>151</v>
      </c>
      <c r="B30" s="94" t="s">
        <v>164</v>
      </c>
      <c r="C30" s="94" t="s">
        <v>222</v>
      </c>
      <c r="D30" s="94" t="s">
        <v>201</v>
      </c>
      <c r="E30" s="94" t="s">
        <v>26</v>
      </c>
      <c r="F30" s="94" t="s">
        <v>255</v>
      </c>
      <c r="G30" s="94" t="s">
        <v>4</v>
      </c>
      <c r="H30" s="94" t="s">
        <v>275</v>
      </c>
      <c r="I30" s="96" t="s">
        <v>29</v>
      </c>
      <c r="J30" s="95" t="s">
        <v>37</v>
      </c>
      <c r="K30" s="95" t="s">
        <v>52</v>
      </c>
      <c r="L30" s="95" t="s">
        <v>254</v>
      </c>
      <c r="M30" s="115">
        <v>1</v>
      </c>
      <c r="N30" s="115">
        <v>5</v>
      </c>
      <c r="O30" s="115">
        <v>5</v>
      </c>
      <c r="P30" s="115">
        <v>5</v>
      </c>
      <c r="Q30" s="115">
        <v>5</v>
      </c>
      <c r="R30" s="115">
        <v>10</v>
      </c>
      <c r="S30" s="95" t="s">
        <v>304</v>
      </c>
      <c r="T30" s="115">
        <f t="shared" si="7"/>
        <v>6250</v>
      </c>
      <c r="U30" s="115" t="str">
        <f t="shared" si="8"/>
        <v>BAJA</v>
      </c>
      <c r="V30" s="115" t="s">
        <v>45</v>
      </c>
      <c r="W30" s="115" t="s">
        <v>257</v>
      </c>
      <c r="X30" s="115" t="s">
        <v>292</v>
      </c>
      <c r="Y30" s="105" t="s">
        <v>228</v>
      </c>
    </row>
    <row r="31" spans="1:25" ht="165.6" customHeight="1" x14ac:dyDescent="0.3">
      <c r="A31" s="104" t="s">
        <v>151</v>
      </c>
      <c r="B31" s="94" t="s">
        <v>164</v>
      </c>
      <c r="C31" s="94" t="s">
        <v>223</v>
      </c>
      <c r="D31" s="94" t="s">
        <v>123</v>
      </c>
      <c r="E31" s="94" t="s">
        <v>26</v>
      </c>
      <c r="F31" s="94" t="s">
        <v>255</v>
      </c>
      <c r="G31" s="94" t="s">
        <v>2</v>
      </c>
      <c r="H31" s="94" t="s">
        <v>277</v>
      </c>
      <c r="I31" s="96" t="s">
        <v>47</v>
      </c>
      <c r="J31" s="95" t="s">
        <v>37</v>
      </c>
      <c r="K31" s="95" t="s">
        <v>38</v>
      </c>
      <c r="L31" s="95" t="s">
        <v>254</v>
      </c>
      <c r="M31" s="115">
        <v>1</v>
      </c>
      <c r="N31" s="115">
        <v>5</v>
      </c>
      <c r="O31" s="115">
        <v>10</v>
      </c>
      <c r="P31" s="115">
        <v>5</v>
      </c>
      <c r="Q31" s="115">
        <v>10</v>
      </c>
      <c r="R31" s="115">
        <v>10</v>
      </c>
      <c r="S31" s="95" t="s">
        <v>306</v>
      </c>
      <c r="T31" s="115">
        <f t="shared" ref="T31" si="9">M31*N31*O31*P31*Q31*R31</f>
        <v>25000</v>
      </c>
      <c r="U31" s="115" t="str">
        <f t="shared" ref="U31" si="10">IF(T31&lt;=25000,"BAJA",IF(T31&lt;=125000,"MODERADA",IF(T31&gt;125000,"ALTA","")))</f>
        <v>BAJA</v>
      </c>
      <c r="V31" s="115" t="s">
        <v>45</v>
      </c>
      <c r="W31" s="115" t="s">
        <v>257</v>
      </c>
      <c r="X31" s="115" t="s">
        <v>290</v>
      </c>
      <c r="Y31" s="105" t="s">
        <v>227</v>
      </c>
    </row>
    <row r="32" spans="1:25" ht="151.80000000000001" customHeight="1" x14ac:dyDescent="0.3">
      <c r="A32" s="104" t="s">
        <v>151</v>
      </c>
      <c r="B32" s="94" t="s">
        <v>164</v>
      </c>
      <c r="C32" s="94" t="s">
        <v>223</v>
      </c>
      <c r="D32" s="94" t="s">
        <v>124</v>
      </c>
      <c r="E32" s="94" t="s">
        <v>26</v>
      </c>
      <c r="F32" s="94" t="s">
        <v>255</v>
      </c>
      <c r="G32" s="94" t="s">
        <v>7</v>
      </c>
      <c r="H32" s="94" t="s">
        <v>288</v>
      </c>
      <c r="I32" s="96" t="s">
        <v>50</v>
      </c>
      <c r="J32" s="95" t="s">
        <v>37</v>
      </c>
      <c r="K32" s="95" t="s">
        <v>63</v>
      </c>
      <c r="L32" s="95" t="s">
        <v>254</v>
      </c>
      <c r="M32" s="115">
        <v>1</v>
      </c>
      <c r="N32" s="115">
        <v>5</v>
      </c>
      <c r="O32" s="115">
        <v>10</v>
      </c>
      <c r="P32" s="115">
        <v>5</v>
      </c>
      <c r="Q32" s="115">
        <v>10</v>
      </c>
      <c r="R32" s="115">
        <v>10</v>
      </c>
      <c r="S32" s="95" t="s">
        <v>308</v>
      </c>
      <c r="T32" s="115">
        <f t="shared" ref="T32" si="11">M32*N32*O32*P32*Q32*R32</f>
        <v>25000</v>
      </c>
      <c r="U32" s="115" t="str">
        <f t="shared" ref="U32" si="12">IF(T32&lt;=25000,"BAJA",IF(T32&lt;=125000,"MODERADA",IF(T32&gt;125000,"ALTA","")))</f>
        <v>BAJA</v>
      </c>
      <c r="V32" s="115" t="s">
        <v>45</v>
      </c>
      <c r="W32" s="115" t="s">
        <v>257</v>
      </c>
      <c r="X32" s="115" t="s">
        <v>259</v>
      </c>
      <c r="Y32" s="105" t="s">
        <v>228</v>
      </c>
    </row>
    <row r="33" spans="1:25" ht="165.6" customHeight="1" x14ac:dyDescent="0.3">
      <c r="A33" s="104" t="s">
        <v>151</v>
      </c>
      <c r="B33" s="94" t="s">
        <v>164</v>
      </c>
      <c r="C33" s="94" t="s">
        <v>223</v>
      </c>
      <c r="D33" s="94" t="s">
        <v>198</v>
      </c>
      <c r="E33" s="94" t="s">
        <v>26</v>
      </c>
      <c r="F33" s="94" t="s">
        <v>255</v>
      </c>
      <c r="G33" s="94" t="s">
        <v>2</v>
      </c>
      <c r="H33" s="94" t="s">
        <v>277</v>
      </c>
      <c r="I33" s="96" t="s">
        <v>47</v>
      </c>
      <c r="J33" s="95" t="s">
        <v>37</v>
      </c>
      <c r="K33" s="95" t="s">
        <v>38</v>
      </c>
      <c r="L33" s="95" t="s">
        <v>254</v>
      </c>
      <c r="M33" s="115">
        <v>1</v>
      </c>
      <c r="N33" s="115">
        <v>5</v>
      </c>
      <c r="O33" s="115">
        <v>10</v>
      </c>
      <c r="P33" s="115">
        <v>5</v>
      </c>
      <c r="Q33" s="115">
        <v>10</v>
      </c>
      <c r="R33" s="115">
        <v>10</v>
      </c>
      <c r="S33" s="95" t="s">
        <v>306</v>
      </c>
      <c r="T33" s="115">
        <f>M33*N33*O33*P33*Q33*R33</f>
        <v>25000</v>
      </c>
      <c r="U33" s="115" t="str">
        <f>IF(T33&lt;=25000,"BAJA",IF(T33&lt;=125000,"MODERADA",IF(T33&gt;125000,"ALTA","")))</f>
        <v>BAJA</v>
      </c>
      <c r="V33" s="115" t="s">
        <v>45</v>
      </c>
      <c r="W33" s="115" t="s">
        <v>257</v>
      </c>
      <c r="X33" s="115" t="s">
        <v>290</v>
      </c>
      <c r="Y33" s="105" t="s">
        <v>227</v>
      </c>
    </row>
    <row r="34" spans="1:25" ht="151.80000000000001" customHeight="1" x14ac:dyDescent="0.3">
      <c r="A34" s="104" t="s">
        <v>151</v>
      </c>
      <c r="B34" s="94" t="s">
        <v>164</v>
      </c>
      <c r="C34" s="94" t="s">
        <v>223</v>
      </c>
      <c r="D34" s="94" t="s">
        <v>197</v>
      </c>
      <c r="E34" s="94" t="s">
        <v>26</v>
      </c>
      <c r="F34" s="94" t="s">
        <v>255</v>
      </c>
      <c r="G34" s="94" t="s">
        <v>7</v>
      </c>
      <c r="H34" s="94" t="s">
        <v>288</v>
      </c>
      <c r="I34" s="96" t="s">
        <v>50</v>
      </c>
      <c r="J34" s="95" t="s">
        <v>37</v>
      </c>
      <c r="K34" s="95" t="s">
        <v>63</v>
      </c>
      <c r="L34" s="95" t="s">
        <v>254</v>
      </c>
      <c r="M34" s="115">
        <v>1</v>
      </c>
      <c r="N34" s="115">
        <v>5</v>
      </c>
      <c r="O34" s="115">
        <v>10</v>
      </c>
      <c r="P34" s="115">
        <v>5</v>
      </c>
      <c r="Q34" s="115">
        <v>10</v>
      </c>
      <c r="R34" s="115">
        <v>10</v>
      </c>
      <c r="S34" s="95" t="s">
        <v>308</v>
      </c>
      <c r="T34" s="115">
        <f t="shared" ref="T34" si="13">M34*N34*O34*P34*Q34*R34</f>
        <v>25000</v>
      </c>
      <c r="U34" s="115" t="str">
        <f t="shared" ref="U34" si="14">IF(T34&lt;=25000,"BAJA",IF(T34&lt;=125000,"MODERADA",IF(T34&gt;125000,"ALTA","")))</f>
        <v>BAJA</v>
      </c>
      <c r="V34" s="115" t="s">
        <v>45</v>
      </c>
      <c r="W34" s="115" t="s">
        <v>257</v>
      </c>
      <c r="X34" s="115" t="s">
        <v>259</v>
      </c>
      <c r="Y34" s="105" t="s">
        <v>228</v>
      </c>
    </row>
    <row r="35" spans="1:25" ht="151.80000000000001" customHeight="1" x14ac:dyDescent="0.3">
      <c r="A35" s="104" t="s">
        <v>151</v>
      </c>
      <c r="B35" s="94" t="s">
        <v>164</v>
      </c>
      <c r="C35" s="94" t="s">
        <v>223</v>
      </c>
      <c r="D35" s="94" t="s">
        <v>206</v>
      </c>
      <c r="E35" s="94" t="s">
        <v>26</v>
      </c>
      <c r="F35" s="94" t="s">
        <v>255</v>
      </c>
      <c r="G35" s="94" t="s">
        <v>7</v>
      </c>
      <c r="H35" s="94" t="s">
        <v>287</v>
      </c>
      <c r="I35" s="96" t="s">
        <v>62</v>
      </c>
      <c r="J35" s="95" t="s">
        <v>37</v>
      </c>
      <c r="K35" s="95" t="s">
        <v>63</v>
      </c>
      <c r="L35" s="95" t="s">
        <v>254</v>
      </c>
      <c r="M35" s="115">
        <v>1</v>
      </c>
      <c r="N35" s="115">
        <v>5</v>
      </c>
      <c r="O35" s="115">
        <v>10</v>
      </c>
      <c r="P35" s="115">
        <v>5</v>
      </c>
      <c r="Q35" s="115">
        <v>10</v>
      </c>
      <c r="R35" s="115">
        <v>10</v>
      </c>
      <c r="S35" s="95" t="s">
        <v>309</v>
      </c>
      <c r="T35" s="115">
        <f t="shared" ref="T35:T37" si="15">M35*N35*O35*P35*Q35*R35</f>
        <v>25000</v>
      </c>
      <c r="U35" s="115" t="str">
        <f t="shared" ref="U35:U37" si="16">IF(T35&lt;=25000,"BAJA",IF(T35&lt;=125000,"MODERADA",IF(T35&gt;125000,"ALTA","")))</f>
        <v>BAJA</v>
      </c>
      <c r="V35" s="115" t="s">
        <v>45</v>
      </c>
      <c r="W35" s="115" t="s">
        <v>257</v>
      </c>
      <c r="X35" s="115" t="s">
        <v>265</v>
      </c>
      <c r="Y35" s="105" t="s">
        <v>228</v>
      </c>
    </row>
    <row r="36" spans="1:25" ht="151.80000000000001" customHeight="1" x14ac:dyDescent="0.3">
      <c r="A36" s="104" t="s">
        <v>151</v>
      </c>
      <c r="B36" s="94" t="s">
        <v>164</v>
      </c>
      <c r="C36" s="94" t="s">
        <v>223</v>
      </c>
      <c r="D36" s="94" t="s">
        <v>185</v>
      </c>
      <c r="E36" s="94" t="s">
        <v>26</v>
      </c>
      <c r="F36" s="94" t="s">
        <v>255</v>
      </c>
      <c r="G36" s="94" t="s">
        <v>7</v>
      </c>
      <c r="H36" s="94" t="s">
        <v>288</v>
      </c>
      <c r="I36" s="96" t="s">
        <v>50</v>
      </c>
      <c r="J36" s="95" t="s">
        <v>37</v>
      </c>
      <c r="K36" s="95" t="s">
        <v>63</v>
      </c>
      <c r="L36" s="95" t="s">
        <v>254</v>
      </c>
      <c r="M36" s="115">
        <v>1</v>
      </c>
      <c r="N36" s="115">
        <v>5</v>
      </c>
      <c r="O36" s="115">
        <v>10</v>
      </c>
      <c r="P36" s="115">
        <v>5</v>
      </c>
      <c r="Q36" s="115">
        <v>10</v>
      </c>
      <c r="R36" s="115">
        <v>10</v>
      </c>
      <c r="S36" s="95" t="s">
        <v>308</v>
      </c>
      <c r="T36" s="115">
        <f t="shared" si="15"/>
        <v>25000</v>
      </c>
      <c r="U36" s="115" t="str">
        <f t="shared" si="16"/>
        <v>BAJA</v>
      </c>
      <c r="V36" s="115" t="s">
        <v>45</v>
      </c>
      <c r="W36" s="115" t="s">
        <v>257</v>
      </c>
      <c r="X36" s="115" t="s">
        <v>259</v>
      </c>
      <c r="Y36" s="105" t="s">
        <v>228</v>
      </c>
    </row>
    <row r="37" spans="1:25" ht="151.80000000000001" customHeight="1" x14ac:dyDescent="0.3">
      <c r="A37" s="104" t="s">
        <v>151</v>
      </c>
      <c r="B37" s="94" t="s">
        <v>164</v>
      </c>
      <c r="C37" s="94" t="s">
        <v>223</v>
      </c>
      <c r="D37" s="94" t="s">
        <v>185</v>
      </c>
      <c r="E37" s="94" t="s">
        <v>26</v>
      </c>
      <c r="F37" s="94" t="s">
        <v>255</v>
      </c>
      <c r="G37" s="94" t="s">
        <v>6</v>
      </c>
      <c r="H37" s="94" t="s">
        <v>289</v>
      </c>
      <c r="I37" s="96" t="s">
        <v>31</v>
      </c>
      <c r="J37" s="95" t="s">
        <v>37</v>
      </c>
      <c r="K37" s="95" t="s">
        <v>63</v>
      </c>
      <c r="L37" s="95" t="s">
        <v>254</v>
      </c>
      <c r="M37" s="115">
        <v>1</v>
      </c>
      <c r="N37" s="115">
        <v>5</v>
      </c>
      <c r="O37" s="115">
        <v>5</v>
      </c>
      <c r="P37" s="115">
        <v>5</v>
      </c>
      <c r="Q37" s="115">
        <v>5</v>
      </c>
      <c r="R37" s="115">
        <v>10</v>
      </c>
      <c r="S37" s="95" t="s">
        <v>305</v>
      </c>
      <c r="T37" s="115">
        <f t="shared" si="15"/>
        <v>6250</v>
      </c>
      <c r="U37" s="115" t="str">
        <f t="shared" si="16"/>
        <v>BAJA</v>
      </c>
      <c r="V37" s="115" t="s">
        <v>45</v>
      </c>
      <c r="W37" s="115" t="s">
        <v>257</v>
      </c>
      <c r="X37" s="115" t="s">
        <v>259</v>
      </c>
      <c r="Y37" s="105" t="s">
        <v>228</v>
      </c>
    </row>
    <row r="38" spans="1:25" ht="151.80000000000001" customHeight="1" x14ac:dyDescent="0.3">
      <c r="A38" s="104" t="s">
        <v>151</v>
      </c>
      <c r="B38" s="94" t="s">
        <v>164</v>
      </c>
      <c r="C38" s="94" t="s">
        <v>223</v>
      </c>
      <c r="D38" s="94" t="s">
        <v>200</v>
      </c>
      <c r="E38" s="94" t="s">
        <v>26</v>
      </c>
      <c r="F38" s="94" t="s">
        <v>255</v>
      </c>
      <c r="G38" s="94" t="s">
        <v>7</v>
      </c>
      <c r="H38" s="94" t="s">
        <v>288</v>
      </c>
      <c r="I38" s="96" t="s">
        <v>50</v>
      </c>
      <c r="J38" s="95" t="s">
        <v>37</v>
      </c>
      <c r="K38" s="95" t="s">
        <v>63</v>
      </c>
      <c r="L38" s="95" t="s">
        <v>254</v>
      </c>
      <c r="M38" s="115">
        <v>1</v>
      </c>
      <c r="N38" s="115">
        <v>5</v>
      </c>
      <c r="O38" s="115">
        <v>10</v>
      </c>
      <c r="P38" s="115">
        <v>5</v>
      </c>
      <c r="Q38" s="115">
        <v>10</v>
      </c>
      <c r="R38" s="115">
        <v>10</v>
      </c>
      <c r="S38" s="95" t="s">
        <v>308</v>
      </c>
      <c r="T38" s="115">
        <f t="shared" ref="T38:T39" si="17">M38*N38*O38*P38*Q38*R38</f>
        <v>25000</v>
      </c>
      <c r="U38" s="115" t="str">
        <f t="shared" ref="U38:U39" si="18">IF(T38&lt;=25000,"BAJA",IF(T38&lt;=125000,"MODERADA",IF(T38&gt;125000,"ALTA","")))</f>
        <v>BAJA</v>
      </c>
      <c r="V38" s="115" t="s">
        <v>45</v>
      </c>
      <c r="W38" s="115" t="s">
        <v>257</v>
      </c>
      <c r="X38" s="115" t="s">
        <v>259</v>
      </c>
      <c r="Y38" s="105" t="s">
        <v>228</v>
      </c>
    </row>
    <row r="39" spans="1:25" ht="151.80000000000001" customHeight="1" x14ac:dyDescent="0.3">
      <c r="A39" s="104" t="s">
        <v>151</v>
      </c>
      <c r="B39" s="94" t="s">
        <v>164</v>
      </c>
      <c r="C39" s="94" t="s">
        <v>223</v>
      </c>
      <c r="D39" s="94" t="s">
        <v>200</v>
      </c>
      <c r="E39" s="94" t="s">
        <v>26</v>
      </c>
      <c r="F39" s="94" t="s">
        <v>255</v>
      </c>
      <c r="G39" s="94" t="s">
        <v>6</v>
      </c>
      <c r="H39" s="94" t="s">
        <v>276</v>
      </c>
      <c r="I39" s="96" t="s">
        <v>31</v>
      </c>
      <c r="J39" s="95" t="s">
        <v>37</v>
      </c>
      <c r="K39" s="95" t="s">
        <v>63</v>
      </c>
      <c r="L39" s="95" t="s">
        <v>254</v>
      </c>
      <c r="M39" s="115">
        <v>1</v>
      </c>
      <c r="N39" s="115">
        <v>5</v>
      </c>
      <c r="O39" s="115">
        <v>10</v>
      </c>
      <c r="P39" s="115">
        <v>5</v>
      </c>
      <c r="Q39" s="115">
        <v>10</v>
      </c>
      <c r="R39" s="115">
        <v>10</v>
      </c>
      <c r="S39" s="95" t="s">
        <v>305</v>
      </c>
      <c r="T39" s="115">
        <f t="shared" si="17"/>
        <v>25000</v>
      </c>
      <c r="U39" s="115" t="str">
        <f t="shared" si="18"/>
        <v>BAJA</v>
      </c>
      <c r="V39" s="115" t="s">
        <v>45</v>
      </c>
      <c r="W39" s="115" t="s">
        <v>257</v>
      </c>
      <c r="X39" s="115" t="s">
        <v>259</v>
      </c>
      <c r="Y39" s="105" t="s">
        <v>228</v>
      </c>
    </row>
    <row r="40" spans="1:25" ht="409.6" x14ac:dyDescent="0.3">
      <c r="A40" s="104" t="s">
        <v>151</v>
      </c>
      <c r="B40" s="94" t="s">
        <v>164</v>
      </c>
      <c r="C40" s="94" t="s">
        <v>223</v>
      </c>
      <c r="D40" s="94" t="s">
        <v>176</v>
      </c>
      <c r="E40" s="94" t="s">
        <v>26</v>
      </c>
      <c r="F40" s="94" t="s">
        <v>255</v>
      </c>
      <c r="G40" s="94" t="s">
        <v>11</v>
      </c>
      <c r="H40" s="94" t="s">
        <v>281</v>
      </c>
      <c r="I40" s="96" t="s">
        <v>36</v>
      </c>
      <c r="J40" s="95" t="s">
        <v>37</v>
      </c>
      <c r="K40" s="95" t="s">
        <v>77</v>
      </c>
      <c r="L40" s="95" t="s">
        <v>254</v>
      </c>
      <c r="M40" s="115">
        <v>5</v>
      </c>
      <c r="N40" s="115">
        <v>5</v>
      </c>
      <c r="O40" s="115">
        <v>5</v>
      </c>
      <c r="P40" s="115">
        <v>5</v>
      </c>
      <c r="Q40" s="115">
        <v>10</v>
      </c>
      <c r="R40" s="115">
        <v>10</v>
      </c>
      <c r="S40" s="95" t="s">
        <v>301</v>
      </c>
      <c r="T40" s="115">
        <f>M40*N40*O40*P40*Q40*R40</f>
        <v>62500</v>
      </c>
      <c r="U40" s="115" t="str">
        <f>IF(T40&lt;=25000,"BAJA",IF(T40&lt;=125000,"MODERADA",IF(T40&gt;125000,"ALTA","")))</f>
        <v>MODERADA</v>
      </c>
      <c r="V40" s="115" t="s">
        <v>45</v>
      </c>
      <c r="W40" s="115" t="s">
        <v>257</v>
      </c>
      <c r="X40" s="115" t="s">
        <v>263</v>
      </c>
      <c r="Y40" s="105" t="s">
        <v>228</v>
      </c>
    </row>
    <row r="41" spans="1:25" ht="151.80000000000001" customHeight="1" x14ac:dyDescent="0.3">
      <c r="A41" s="104" t="s">
        <v>151</v>
      </c>
      <c r="B41" s="94" t="s">
        <v>164</v>
      </c>
      <c r="C41" s="94" t="s">
        <v>223</v>
      </c>
      <c r="D41" s="94" t="s">
        <v>177</v>
      </c>
      <c r="E41" s="94" t="s">
        <v>26</v>
      </c>
      <c r="F41" s="94" t="s">
        <v>255</v>
      </c>
      <c r="G41" s="94" t="s">
        <v>7</v>
      </c>
      <c r="H41" s="94" t="s">
        <v>272</v>
      </c>
      <c r="I41" s="96" t="s">
        <v>73</v>
      </c>
      <c r="J41" s="95" t="s">
        <v>37</v>
      </c>
      <c r="K41" s="95" t="s">
        <v>63</v>
      </c>
      <c r="L41" s="95" t="s">
        <v>254</v>
      </c>
      <c r="M41" s="115">
        <v>1</v>
      </c>
      <c r="N41" s="115">
        <v>5</v>
      </c>
      <c r="O41" s="115">
        <v>10</v>
      </c>
      <c r="P41" s="115">
        <v>10</v>
      </c>
      <c r="Q41" s="115">
        <v>5</v>
      </c>
      <c r="R41" s="115">
        <v>10</v>
      </c>
      <c r="S41" s="95" t="s">
        <v>310</v>
      </c>
      <c r="T41" s="115">
        <f t="shared" ref="T41" si="19">M41*N41*O41*P41*Q41*R41</f>
        <v>25000</v>
      </c>
      <c r="U41" s="115" t="str">
        <f t="shared" ref="U41" si="20">IF(T41&lt;=25000,"BAJA",IF(T41&lt;=125000,"MODERADA",IF(T41&gt;125000,"ALTA","")))</f>
        <v>BAJA</v>
      </c>
      <c r="V41" s="115" t="s">
        <v>45</v>
      </c>
      <c r="W41" s="115" t="s">
        <v>257</v>
      </c>
      <c r="X41" s="115" t="s">
        <v>262</v>
      </c>
      <c r="Y41" s="105" t="s">
        <v>228</v>
      </c>
    </row>
    <row r="42" spans="1:25" ht="151.80000000000001" customHeight="1" x14ac:dyDescent="0.3">
      <c r="A42" s="104" t="s">
        <v>151</v>
      </c>
      <c r="B42" s="94" t="s">
        <v>164</v>
      </c>
      <c r="C42" s="94" t="s">
        <v>223</v>
      </c>
      <c r="D42" s="94" t="s">
        <v>202</v>
      </c>
      <c r="E42" s="94" t="s">
        <v>26</v>
      </c>
      <c r="F42" s="94" t="s">
        <v>255</v>
      </c>
      <c r="G42" s="94" t="s">
        <v>7</v>
      </c>
      <c r="H42" s="94" t="s">
        <v>268</v>
      </c>
      <c r="I42" s="96" t="s">
        <v>50</v>
      </c>
      <c r="J42" s="95" t="s">
        <v>37</v>
      </c>
      <c r="K42" s="95" t="s">
        <v>63</v>
      </c>
      <c r="L42" s="95" t="s">
        <v>254</v>
      </c>
      <c r="M42" s="115">
        <v>1</v>
      </c>
      <c r="N42" s="115">
        <v>5</v>
      </c>
      <c r="O42" s="115">
        <v>10</v>
      </c>
      <c r="P42" s="115">
        <v>5</v>
      </c>
      <c r="Q42" s="115">
        <v>10</v>
      </c>
      <c r="R42" s="115">
        <v>10</v>
      </c>
      <c r="S42" s="95" t="s">
        <v>308</v>
      </c>
      <c r="T42" s="115">
        <f t="shared" ref="T42" si="21">M42*N42*O42*P42*Q42*R42</f>
        <v>25000</v>
      </c>
      <c r="U42" s="115" t="str">
        <f t="shared" ref="U42:U44" si="22">IF(T42&lt;=25000,"BAJA",IF(T42&lt;=125000,"MODERADA",IF(T42&gt;125000,"ALTA","")))</f>
        <v>BAJA</v>
      </c>
      <c r="V42" s="115" t="s">
        <v>45</v>
      </c>
      <c r="W42" s="115" t="s">
        <v>257</v>
      </c>
      <c r="X42" s="115" t="s">
        <v>259</v>
      </c>
      <c r="Y42" s="105" t="s">
        <v>228</v>
      </c>
    </row>
    <row r="43" spans="1:25" ht="151.80000000000001" customHeight="1" x14ac:dyDescent="0.3">
      <c r="A43" s="104" t="s">
        <v>151</v>
      </c>
      <c r="B43" s="94" t="s">
        <v>164</v>
      </c>
      <c r="C43" s="94" t="s">
        <v>223</v>
      </c>
      <c r="D43" s="94" t="s">
        <v>203</v>
      </c>
      <c r="E43" s="94" t="s">
        <v>26</v>
      </c>
      <c r="F43" s="94" t="s">
        <v>255</v>
      </c>
      <c r="G43" s="94" t="s">
        <v>10</v>
      </c>
      <c r="H43" s="94" t="s">
        <v>273</v>
      </c>
      <c r="I43" s="96" t="s">
        <v>35</v>
      </c>
      <c r="J43" s="95" t="s">
        <v>37</v>
      </c>
      <c r="K43" s="95" t="s">
        <v>76</v>
      </c>
      <c r="L43" s="95" t="s">
        <v>254</v>
      </c>
      <c r="M43" s="115">
        <v>1</v>
      </c>
      <c r="N43" s="115">
        <v>5</v>
      </c>
      <c r="O43" s="115">
        <v>10</v>
      </c>
      <c r="P43" s="115">
        <v>5</v>
      </c>
      <c r="Q43" s="115">
        <v>10</v>
      </c>
      <c r="R43" s="115">
        <v>10</v>
      </c>
      <c r="S43" s="95" t="s">
        <v>311</v>
      </c>
      <c r="T43" s="115">
        <f>M43*N43*O43*P43*Q43*R43</f>
        <v>25000</v>
      </c>
      <c r="U43" s="115" t="str">
        <f t="shared" si="22"/>
        <v>BAJA</v>
      </c>
      <c r="V43" s="115" t="s">
        <v>45</v>
      </c>
      <c r="W43" s="115" t="s">
        <v>257</v>
      </c>
      <c r="X43" s="115" t="s">
        <v>266</v>
      </c>
      <c r="Y43" s="105" t="s">
        <v>227</v>
      </c>
    </row>
    <row r="44" spans="1:25" ht="151.80000000000001" customHeight="1" x14ac:dyDescent="0.3">
      <c r="A44" s="104" t="s">
        <v>151</v>
      </c>
      <c r="B44" s="94" t="s">
        <v>164</v>
      </c>
      <c r="C44" s="94" t="s">
        <v>223</v>
      </c>
      <c r="D44" s="94" t="s">
        <v>183</v>
      </c>
      <c r="E44" s="94" t="s">
        <v>26</v>
      </c>
      <c r="F44" s="94" t="s">
        <v>255</v>
      </c>
      <c r="G44" s="94" t="s">
        <v>7</v>
      </c>
      <c r="H44" s="94" t="s">
        <v>272</v>
      </c>
      <c r="I44" s="96" t="s">
        <v>73</v>
      </c>
      <c r="J44" s="95" t="s">
        <v>37</v>
      </c>
      <c r="K44" s="95" t="s">
        <v>63</v>
      </c>
      <c r="L44" s="95" t="s">
        <v>254</v>
      </c>
      <c r="M44" s="115">
        <v>1</v>
      </c>
      <c r="N44" s="115">
        <v>5</v>
      </c>
      <c r="O44" s="115">
        <v>10</v>
      </c>
      <c r="P44" s="115">
        <v>10</v>
      </c>
      <c r="Q44" s="115">
        <v>5</v>
      </c>
      <c r="R44" s="115">
        <v>10</v>
      </c>
      <c r="S44" s="95" t="s">
        <v>310</v>
      </c>
      <c r="T44" s="115">
        <f t="shared" ref="T44:T46" si="23">M44*N44*O44*P44*Q44*R44</f>
        <v>25000</v>
      </c>
      <c r="U44" s="115" t="str">
        <f t="shared" si="22"/>
        <v>BAJA</v>
      </c>
      <c r="V44" s="115" t="s">
        <v>45</v>
      </c>
      <c r="W44" s="115" t="s">
        <v>257</v>
      </c>
      <c r="X44" s="115" t="s">
        <v>262</v>
      </c>
      <c r="Y44" s="105" t="s">
        <v>228</v>
      </c>
    </row>
    <row r="45" spans="1:25" ht="151.80000000000001" customHeight="1" x14ac:dyDescent="0.3">
      <c r="A45" s="104" t="s">
        <v>151</v>
      </c>
      <c r="B45" s="94" t="s">
        <v>164</v>
      </c>
      <c r="C45" s="94" t="s">
        <v>223</v>
      </c>
      <c r="D45" s="94" t="s">
        <v>183</v>
      </c>
      <c r="E45" s="94" t="s">
        <v>26</v>
      </c>
      <c r="F45" s="94" t="s">
        <v>255</v>
      </c>
      <c r="G45" s="94" t="s">
        <v>7</v>
      </c>
      <c r="H45" s="94" t="s">
        <v>288</v>
      </c>
      <c r="I45" s="96" t="s">
        <v>50</v>
      </c>
      <c r="J45" s="95" t="s">
        <v>37</v>
      </c>
      <c r="K45" s="95" t="s">
        <v>63</v>
      </c>
      <c r="L45" s="95" t="s">
        <v>254</v>
      </c>
      <c r="M45" s="115">
        <v>1</v>
      </c>
      <c r="N45" s="115">
        <v>5</v>
      </c>
      <c r="O45" s="115">
        <v>10</v>
      </c>
      <c r="P45" s="115">
        <v>5</v>
      </c>
      <c r="Q45" s="115">
        <v>10</v>
      </c>
      <c r="R45" s="115">
        <v>10</v>
      </c>
      <c r="S45" s="95" t="s">
        <v>308</v>
      </c>
      <c r="T45" s="115">
        <f t="shared" si="23"/>
        <v>25000</v>
      </c>
      <c r="U45" s="115" t="str">
        <f t="shared" ref="U45:U46" si="24">IF(T45&lt;=25000,"BAJA",IF(T45&lt;=125000,"MODERADA",IF(T45&gt;125000,"ALTA","")))</f>
        <v>BAJA</v>
      </c>
      <c r="V45" s="115" t="s">
        <v>45</v>
      </c>
      <c r="W45" s="115" t="s">
        <v>257</v>
      </c>
      <c r="X45" s="115" t="s">
        <v>259</v>
      </c>
      <c r="Y45" s="105" t="s">
        <v>228</v>
      </c>
    </row>
    <row r="46" spans="1:25" ht="151.80000000000001" customHeight="1" x14ac:dyDescent="0.3">
      <c r="A46" s="104" t="s">
        <v>151</v>
      </c>
      <c r="B46" s="94" t="s">
        <v>164</v>
      </c>
      <c r="C46" s="94" t="s">
        <v>223</v>
      </c>
      <c r="D46" s="94" t="s">
        <v>183</v>
      </c>
      <c r="E46" s="94" t="s">
        <v>26</v>
      </c>
      <c r="F46" s="94" t="s">
        <v>255</v>
      </c>
      <c r="G46" s="94" t="s">
        <v>7</v>
      </c>
      <c r="H46" s="94" t="s">
        <v>287</v>
      </c>
      <c r="I46" s="96" t="s">
        <v>62</v>
      </c>
      <c r="J46" s="95" t="s">
        <v>37</v>
      </c>
      <c r="K46" s="95" t="s">
        <v>63</v>
      </c>
      <c r="L46" s="95" t="s">
        <v>254</v>
      </c>
      <c r="M46" s="115">
        <v>1</v>
      </c>
      <c r="N46" s="115">
        <v>5</v>
      </c>
      <c r="O46" s="115">
        <v>10</v>
      </c>
      <c r="P46" s="115">
        <v>5</v>
      </c>
      <c r="Q46" s="115">
        <v>10</v>
      </c>
      <c r="R46" s="115">
        <v>10</v>
      </c>
      <c r="S46" s="95" t="s">
        <v>309</v>
      </c>
      <c r="T46" s="115">
        <f t="shared" si="23"/>
        <v>25000</v>
      </c>
      <c r="U46" s="115" t="str">
        <f t="shared" si="24"/>
        <v>BAJA</v>
      </c>
      <c r="V46" s="115" t="s">
        <v>45</v>
      </c>
      <c r="W46" s="115" t="s">
        <v>257</v>
      </c>
      <c r="X46" s="115" t="s">
        <v>265</v>
      </c>
      <c r="Y46" s="105" t="s">
        <v>228</v>
      </c>
    </row>
    <row r="47" spans="1:25" ht="151.80000000000001" customHeight="1" x14ac:dyDescent="0.3">
      <c r="A47" s="104" t="s">
        <v>151</v>
      </c>
      <c r="B47" s="94" t="s">
        <v>164</v>
      </c>
      <c r="C47" s="94" t="s">
        <v>223</v>
      </c>
      <c r="D47" s="94" t="s">
        <v>199</v>
      </c>
      <c r="E47" s="94" t="s">
        <v>26</v>
      </c>
      <c r="F47" s="94" t="s">
        <v>255</v>
      </c>
      <c r="G47" s="94" t="s">
        <v>7</v>
      </c>
      <c r="H47" s="94" t="s">
        <v>288</v>
      </c>
      <c r="I47" s="96" t="s">
        <v>50</v>
      </c>
      <c r="J47" s="95" t="s">
        <v>37</v>
      </c>
      <c r="K47" s="95" t="s">
        <v>63</v>
      </c>
      <c r="L47" s="95" t="s">
        <v>254</v>
      </c>
      <c r="M47" s="115">
        <v>1</v>
      </c>
      <c r="N47" s="115">
        <v>1</v>
      </c>
      <c r="O47" s="115">
        <v>5</v>
      </c>
      <c r="P47" s="115">
        <v>5</v>
      </c>
      <c r="Q47" s="115">
        <v>5</v>
      </c>
      <c r="R47" s="115">
        <v>10</v>
      </c>
      <c r="S47" s="95" t="s">
        <v>308</v>
      </c>
      <c r="T47" s="115">
        <f t="shared" ref="T47" si="25">M47*N47*O47*P47*Q47*R47</f>
        <v>1250</v>
      </c>
      <c r="U47" s="115" t="str">
        <f t="shared" ref="U47" si="26">IF(T47&lt;=25000,"BAJA",IF(T47&lt;=125000,"MODERADA",IF(T47&gt;125000,"ALTA","")))</f>
        <v>BAJA</v>
      </c>
      <c r="V47" s="115" t="s">
        <v>45</v>
      </c>
      <c r="W47" s="115" t="s">
        <v>257</v>
      </c>
      <c r="X47" s="115" t="s">
        <v>259</v>
      </c>
      <c r="Y47" s="105" t="s">
        <v>228</v>
      </c>
    </row>
    <row r="48" spans="1:25" ht="151.80000000000001" customHeight="1" x14ac:dyDescent="0.3">
      <c r="A48" s="104" t="s">
        <v>150</v>
      </c>
      <c r="B48" s="94" t="s">
        <v>161</v>
      </c>
      <c r="C48" s="94" t="s">
        <v>173</v>
      </c>
      <c r="D48" s="94" t="s">
        <v>218</v>
      </c>
      <c r="E48" s="94" t="s">
        <v>26</v>
      </c>
      <c r="F48" s="94" t="s">
        <v>255</v>
      </c>
      <c r="G48" s="94" t="s">
        <v>2</v>
      </c>
      <c r="H48" s="94" t="s">
        <v>279</v>
      </c>
      <c r="I48" s="96" t="s">
        <v>72</v>
      </c>
      <c r="J48" s="95" t="s">
        <v>37</v>
      </c>
      <c r="K48" s="95" t="s">
        <v>38</v>
      </c>
      <c r="L48" s="95" t="s">
        <v>254</v>
      </c>
      <c r="M48" s="115">
        <v>5</v>
      </c>
      <c r="N48" s="115">
        <v>10</v>
      </c>
      <c r="O48" s="115">
        <v>10</v>
      </c>
      <c r="P48" s="115">
        <v>1</v>
      </c>
      <c r="Q48" s="115">
        <v>5</v>
      </c>
      <c r="R48" s="115">
        <v>10</v>
      </c>
      <c r="S48" s="95" t="s">
        <v>306</v>
      </c>
      <c r="T48" s="115">
        <f t="shared" ref="T48:T49" si="27">M48*N48*O48*P48*Q48*R48</f>
        <v>25000</v>
      </c>
      <c r="U48" s="115" t="str">
        <f t="shared" ref="U48:U49" si="28">IF(T48&lt;=25000,"BAJA",IF(T48&lt;=125000,"MODERADA",IF(T48&gt;125000,"ALTA","")))</f>
        <v>BAJA</v>
      </c>
      <c r="V48" s="115" t="s">
        <v>45</v>
      </c>
      <c r="W48" s="115" t="s">
        <v>257</v>
      </c>
      <c r="X48" s="115" t="s">
        <v>261</v>
      </c>
      <c r="Y48" s="105" t="s">
        <v>228</v>
      </c>
    </row>
    <row r="49" spans="1:25" ht="151.80000000000001" customHeight="1" x14ac:dyDescent="0.3">
      <c r="A49" s="104" t="s">
        <v>150</v>
      </c>
      <c r="B49" s="94" t="s">
        <v>161</v>
      </c>
      <c r="C49" s="94" t="s">
        <v>173</v>
      </c>
      <c r="D49" s="94" t="s">
        <v>218</v>
      </c>
      <c r="E49" s="94" t="s">
        <v>26</v>
      </c>
      <c r="F49" s="94" t="s">
        <v>255</v>
      </c>
      <c r="G49" s="94" t="s">
        <v>2</v>
      </c>
      <c r="H49" s="94" t="s">
        <v>278</v>
      </c>
      <c r="I49" s="96" t="s">
        <v>47</v>
      </c>
      <c r="J49" s="95" t="s">
        <v>37</v>
      </c>
      <c r="K49" s="95" t="s">
        <v>38</v>
      </c>
      <c r="L49" s="95" t="s">
        <v>254</v>
      </c>
      <c r="M49" s="115">
        <v>5</v>
      </c>
      <c r="N49" s="115">
        <v>10</v>
      </c>
      <c r="O49" s="115">
        <v>10</v>
      </c>
      <c r="P49" s="115">
        <v>5</v>
      </c>
      <c r="Q49" s="115">
        <v>5</v>
      </c>
      <c r="R49" s="115">
        <v>10</v>
      </c>
      <c r="S49" s="95" t="s">
        <v>306</v>
      </c>
      <c r="T49" s="115">
        <f t="shared" si="27"/>
        <v>125000</v>
      </c>
      <c r="U49" s="115" t="str">
        <f t="shared" si="28"/>
        <v>MODERADA</v>
      </c>
      <c r="V49" s="115" t="s">
        <v>45</v>
      </c>
      <c r="W49" s="115" t="s">
        <v>257</v>
      </c>
      <c r="X49" s="115" t="s">
        <v>260</v>
      </c>
      <c r="Y49" s="105" t="s">
        <v>228</v>
      </c>
    </row>
    <row r="50" spans="1:25" ht="409.6" x14ac:dyDescent="0.3">
      <c r="A50" s="104" t="s">
        <v>151</v>
      </c>
      <c r="B50" s="94" t="s">
        <v>166</v>
      </c>
      <c r="C50" s="94" t="s">
        <v>224</v>
      </c>
      <c r="D50" s="94" t="s">
        <v>187</v>
      </c>
      <c r="E50" s="94" t="s">
        <v>26</v>
      </c>
      <c r="F50" s="94" t="s">
        <v>255</v>
      </c>
      <c r="G50" s="94" t="s">
        <v>11</v>
      </c>
      <c r="H50" s="94" t="s">
        <v>281</v>
      </c>
      <c r="I50" s="96" t="s">
        <v>36</v>
      </c>
      <c r="J50" s="95" t="s">
        <v>37</v>
      </c>
      <c r="K50" s="95" t="s">
        <v>77</v>
      </c>
      <c r="L50" s="95" t="s">
        <v>254</v>
      </c>
      <c r="M50" s="115">
        <v>5</v>
      </c>
      <c r="N50" s="115">
        <v>5</v>
      </c>
      <c r="O50" s="115">
        <v>5</v>
      </c>
      <c r="P50" s="115">
        <v>5</v>
      </c>
      <c r="Q50" s="115">
        <v>10</v>
      </c>
      <c r="R50" s="115">
        <v>10</v>
      </c>
      <c r="S50" s="95" t="s">
        <v>301</v>
      </c>
      <c r="T50" s="115">
        <f>M50*N50*O50*P50*Q50*R50</f>
        <v>62500</v>
      </c>
      <c r="U50" s="115" t="str">
        <f>IF(T50&lt;=25000,"BAJA",IF(T50&lt;=125000,"MODERADA",IF(T50&gt;125000,"ALTA","")))</f>
        <v>MODERADA</v>
      </c>
      <c r="V50" s="115" t="s">
        <v>45</v>
      </c>
      <c r="W50" s="115" t="s">
        <v>257</v>
      </c>
      <c r="X50" s="115" t="s">
        <v>263</v>
      </c>
      <c r="Y50" s="105" t="s">
        <v>228</v>
      </c>
    </row>
    <row r="51" spans="1:25" ht="151.80000000000001" x14ac:dyDescent="0.3">
      <c r="A51" s="104" t="s">
        <v>151</v>
      </c>
      <c r="B51" s="94" t="s">
        <v>170</v>
      </c>
      <c r="C51" s="94" t="s">
        <v>224</v>
      </c>
      <c r="D51" s="94" t="s">
        <v>190</v>
      </c>
      <c r="E51" s="94" t="s">
        <v>26</v>
      </c>
      <c r="F51" s="94" t="s">
        <v>255</v>
      </c>
      <c r="G51" s="94" t="s">
        <v>239</v>
      </c>
      <c r="H51" s="94" t="s">
        <v>271</v>
      </c>
      <c r="I51" s="97" t="s">
        <v>33</v>
      </c>
      <c r="J51" s="95" t="s">
        <v>37</v>
      </c>
      <c r="K51" s="95" t="s">
        <v>71</v>
      </c>
      <c r="L51" s="95" t="s">
        <v>254</v>
      </c>
      <c r="M51" s="115">
        <v>10</v>
      </c>
      <c r="N51" s="115">
        <v>5</v>
      </c>
      <c r="O51" s="115">
        <v>5</v>
      </c>
      <c r="P51" s="115">
        <v>5</v>
      </c>
      <c r="Q51" s="115">
        <v>5</v>
      </c>
      <c r="R51" s="115">
        <v>10</v>
      </c>
      <c r="S51" s="114" t="s">
        <v>303</v>
      </c>
      <c r="T51" s="115">
        <f t="shared" ref="T51:T57" si="29">M51*N51*O51*P51*Q51*R51</f>
        <v>62500</v>
      </c>
      <c r="U51" s="115" t="str">
        <f t="shared" ref="U51:U57" si="30">IF(T51&lt;=25000,"BAJA",IF(T51&lt;=125000,"MODERADA",IF(T51&gt;125000,"ALTA","")))</f>
        <v>MODERADA</v>
      </c>
      <c r="V51" s="115" t="s">
        <v>45</v>
      </c>
      <c r="W51" s="115" t="s">
        <v>257</v>
      </c>
      <c r="X51" s="115" t="s">
        <v>256</v>
      </c>
      <c r="Y51" s="105" t="s">
        <v>228</v>
      </c>
    </row>
    <row r="52" spans="1:25" ht="409.6" x14ac:dyDescent="0.3">
      <c r="A52" s="104" t="s">
        <v>150</v>
      </c>
      <c r="B52" s="94" t="s">
        <v>162</v>
      </c>
      <c r="C52" s="94" t="s">
        <v>225</v>
      </c>
      <c r="D52" s="94" t="s">
        <v>214</v>
      </c>
      <c r="E52" s="94" t="s">
        <v>26</v>
      </c>
      <c r="F52" s="94" t="s">
        <v>255</v>
      </c>
      <c r="G52" s="94" t="s">
        <v>2</v>
      </c>
      <c r="H52" s="94" t="s">
        <v>279</v>
      </c>
      <c r="I52" s="96" t="s">
        <v>72</v>
      </c>
      <c r="J52" s="95" t="s">
        <v>37</v>
      </c>
      <c r="K52" s="95" t="s">
        <v>38</v>
      </c>
      <c r="L52" s="95" t="s">
        <v>254</v>
      </c>
      <c r="M52" s="115">
        <v>5</v>
      </c>
      <c r="N52" s="115">
        <v>10</v>
      </c>
      <c r="O52" s="115">
        <v>10</v>
      </c>
      <c r="P52" s="115">
        <v>1</v>
      </c>
      <c r="Q52" s="115">
        <v>5</v>
      </c>
      <c r="R52" s="115">
        <v>10</v>
      </c>
      <c r="S52" s="95" t="s">
        <v>306</v>
      </c>
      <c r="T52" s="115">
        <f t="shared" si="29"/>
        <v>25000</v>
      </c>
      <c r="U52" s="115" t="str">
        <f t="shared" si="30"/>
        <v>BAJA</v>
      </c>
      <c r="V52" s="115" t="s">
        <v>45</v>
      </c>
      <c r="W52" s="115" t="s">
        <v>257</v>
      </c>
      <c r="X52" s="115" t="s">
        <v>261</v>
      </c>
      <c r="Y52" s="105" t="s">
        <v>228</v>
      </c>
    </row>
    <row r="53" spans="1:25" ht="409.6" x14ac:dyDescent="0.3">
      <c r="A53" s="104" t="s">
        <v>150</v>
      </c>
      <c r="B53" s="94" t="s">
        <v>162</v>
      </c>
      <c r="C53" s="94" t="s">
        <v>225</v>
      </c>
      <c r="D53" s="94" t="s">
        <v>214</v>
      </c>
      <c r="E53" s="94" t="s">
        <v>26</v>
      </c>
      <c r="F53" s="94" t="s">
        <v>255</v>
      </c>
      <c r="G53" s="94" t="s">
        <v>2</v>
      </c>
      <c r="H53" s="94" t="s">
        <v>278</v>
      </c>
      <c r="I53" s="96" t="s">
        <v>47</v>
      </c>
      <c r="J53" s="95" t="s">
        <v>37</v>
      </c>
      <c r="K53" s="95" t="s">
        <v>38</v>
      </c>
      <c r="L53" s="95" t="s">
        <v>254</v>
      </c>
      <c r="M53" s="115">
        <v>5</v>
      </c>
      <c r="N53" s="115">
        <v>10</v>
      </c>
      <c r="O53" s="115">
        <v>10</v>
      </c>
      <c r="P53" s="115">
        <v>5</v>
      </c>
      <c r="Q53" s="115">
        <v>5</v>
      </c>
      <c r="R53" s="115">
        <v>10</v>
      </c>
      <c r="S53" s="95" t="s">
        <v>306</v>
      </c>
      <c r="T53" s="115">
        <f t="shared" si="29"/>
        <v>125000</v>
      </c>
      <c r="U53" s="115" t="str">
        <f t="shared" si="30"/>
        <v>MODERADA</v>
      </c>
      <c r="V53" s="115" t="s">
        <v>45</v>
      </c>
      <c r="W53" s="115" t="s">
        <v>257</v>
      </c>
      <c r="X53" s="115" t="s">
        <v>260</v>
      </c>
      <c r="Y53" s="105" t="s">
        <v>228</v>
      </c>
    </row>
    <row r="54" spans="1:25" ht="409.6" x14ac:dyDescent="0.3">
      <c r="A54" s="104" t="s">
        <v>150</v>
      </c>
      <c r="B54" s="94" t="s">
        <v>162</v>
      </c>
      <c r="C54" s="94" t="s">
        <v>225</v>
      </c>
      <c r="D54" s="94" t="s">
        <v>212</v>
      </c>
      <c r="E54" s="95" t="s">
        <v>26</v>
      </c>
      <c r="F54" s="95" t="s">
        <v>255</v>
      </c>
      <c r="G54" s="95" t="s">
        <v>2</v>
      </c>
      <c r="H54" s="95" t="s">
        <v>270</v>
      </c>
      <c r="I54" s="96" t="s">
        <v>47</v>
      </c>
      <c r="J54" s="95" t="s">
        <v>37</v>
      </c>
      <c r="K54" s="95" t="s">
        <v>38</v>
      </c>
      <c r="L54" s="95" t="s">
        <v>254</v>
      </c>
      <c r="M54" s="115">
        <v>5</v>
      </c>
      <c r="N54" s="115">
        <v>10</v>
      </c>
      <c r="O54" s="115">
        <v>10</v>
      </c>
      <c r="P54" s="115">
        <v>1</v>
      </c>
      <c r="Q54" s="115">
        <v>5</v>
      </c>
      <c r="R54" s="115">
        <v>10</v>
      </c>
      <c r="S54" s="95" t="s">
        <v>306</v>
      </c>
      <c r="T54" s="115">
        <f t="shared" si="29"/>
        <v>25000</v>
      </c>
      <c r="U54" s="115" t="str">
        <f t="shared" si="30"/>
        <v>BAJA</v>
      </c>
      <c r="V54" s="115" t="s">
        <v>45</v>
      </c>
      <c r="W54" s="115" t="s">
        <v>257</v>
      </c>
      <c r="X54" s="115" t="s">
        <v>261</v>
      </c>
      <c r="Y54" s="105" t="s">
        <v>228</v>
      </c>
    </row>
    <row r="55" spans="1:25" ht="345" x14ac:dyDescent="0.3">
      <c r="A55" s="104" t="s">
        <v>150</v>
      </c>
      <c r="B55" s="94" t="s">
        <v>162</v>
      </c>
      <c r="C55" s="94" t="s">
        <v>225</v>
      </c>
      <c r="D55" s="94" t="s">
        <v>212</v>
      </c>
      <c r="E55" s="95" t="s">
        <v>26</v>
      </c>
      <c r="F55" s="95" t="s">
        <v>255</v>
      </c>
      <c r="G55" s="95" t="s">
        <v>7</v>
      </c>
      <c r="H55" s="95" t="s">
        <v>272</v>
      </c>
      <c r="I55" s="96" t="s">
        <v>73</v>
      </c>
      <c r="J55" s="95" t="s">
        <v>37</v>
      </c>
      <c r="K55" s="95" t="s">
        <v>63</v>
      </c>
      <c r="L55" s="95" t="s">
        <v>254</v>
      </c>
      <c r="M55" s="115">
        <v>1</v>
      </c>
      <c r="N55" s="115">
        <v>5</v>
      </c>
      <c r="O55" s="115">
        <v>10</v>
      </c>
      <c r="P55" s="115">
        <v>10</v>
      </c>
      <c r="Q55" s="115">
        <v>5</v>
      </c>
      <c r="R55" s="115">
        <v>10</v>
      </c>
      <c r="S55" s="95" t="s">
        <v>310</v>
      </c>
      <c r="T55" s="115">
        <f t="shared" si="29"/>
        <v>25000</v>
      </c>
      <c r="U55" s="115" t="str">
        <f t="shared" si="30"/>
        <v>BAJA</v>
      </c>
      <c r="V55" s="115" t="s">
        <v>45</v>
      </c>
      <c r="W55" s="115" t="s">
        <v>257</v>
      </c>
      <c r="X55" s="115" t="s">
        <v>262</v>
      </c>
      <c r="Y55" s="105" t="s">
        <v>228</v>
      </c>
    </row>
    <row r="56" spans="1:25" ht="345" x14ac:dyDescent="0.3">
      <c r="A56" s="104" t="s">
        <v>150</v>
      </c>
      <c r="B56" s="94" t="s">
        <v>162</v>
      </c>
      <c r="C56" s="94" t="s">
        <v>225</v>
      </c>
      <c r="D56" s="94" t="s">
        <v>207</v>
      </c>
      <c r="E56" s="95" t="s">
        <v>26</v>
      </c>
      <c r="F56" s="95" t="s">
        <v>255</v>
      </c>
      <c r="G56" s="95" t="s">
        <v>7</v>
      </c>
      <c r="H56" s="95" t="s">
        <v>272</v>
      </c>
      <c r="I56" s="96" t="s">
        <v>73</v>
      </c>
      <c r="J56" s="95" t="s">
        <v>37</v>
      </c>
      <c r="K56" s="95" t="s">
        <v>63</v>
      </c>
      <c r="L56" s="95" t="s">
        <v>254</v>
      </c>
      <c r="M56" s="115">
        <v>5</v>
      </c>
      <c r="N56" s="115">
        <v>5</v>
      </c>
      <c r="O56" s="115">
        <v>10</v>
      </c>
      <c r="P56" s="115">
        <v>10</v>
      </c>
      <c r="Q56" s="115">
        <v>5</v>
      </c>
      <c r="R56" s="115">
        <v>10</v>
      </c>
      <c r="S56" s="95" t="s">
        <v>310</v>
      </c>
      <c r="T56" s="115">
        <f t="shared" si="29"/>
        <v>125000</v>
      </c>
      <c r="U56" s="115" t="str">
        <f t="shared" si="30"/>
        <v>MODERADA</v>
      </c>
      <c r="V56" s="115" t="s">
        <v>45</v>
      </c>
      <c r="W56" s="115" t="s">
        <v>257</v>
      </c>
      <c r="X56" s="115" t="s">
        <v>262</v>
      </c>
      <c r="Y56" s="105" t="s">
        <v>228</v>
      </c>
    </row>
    <row r="57" spans="1:25" ht="345" x14ac:dyDescent="0.3">
      <c r="A57" s="104" t="s">
        <v>150</v>
      </c>
      <c r="B57" s="94" t="s">
        <v>162</v>
      </c>
      <c r="C57" s="94" t="s">
        <v>225</v>
      </c>
      <c r="D57" s="94" t="s">
        <v>207</v>
      </c>
      <c r="E57" s="95" t="s">
        <v>26</v>
      </c>
      <c r="F57" s="95" t="s">
        <v>255</v>
      </c>
      <c r="G57" s="95" t="s">
        <v>7</v>
      </c>
      <c r="H57" s="95" t="s">
        <v>293</v>
      </c>
      <c r="I57" s="96" t="s">
        <v>70</v>
      </c>
      <c r="J57" s="95" t="s">
        <v>37</v>
      </c>
      <c r="K57" s="95" t="s">
        <v>63</v>
      </c>
      <c r="L57" s="95" t="s">
        <v>254</v>
      </c>
      <c r="M57" s="115">
        <v>5</v>
      </c>
      <c r="N57" s="115">
        <v>5</v>
      </c>
      <c r="O57" s="115">
        <v>10</v>
      </c>
      <c r="P57" s="115">
        <v>10</v>
      </c>
      <c r="Q57" s="115">
        <v>5</v>
      </c>
      <c r="R57" s="115">
        <v>10</v>
      </c>
      <c r="S57" s="95" t="s">
        <v>310</v>
      </c>
      <c r="T57" s="115">
        <f t="shared" si="29"/>
        <v>125000</v>
      </c>
      <c r="U57" s="115" t="str">
        <f t="shared" si="30"/>
        <v>MODERADA</v>
      </c>
      <c r="V57" s="115" t="s">
        <v>45</v>
      </c>
      <c r="W57" s="115" t="s">
        <v>257</v>
      </c>
      <c r="X57" s="115" t="s">
        <v>262</v>
      </c>
      <c r="Y57" s="105" t="s">
        <v>228</v>
      </c>
    </row>
    <row r="58" spans="1:25" ht="409.6" x14ac:dyDescent="0.3">
      <c r="A58" s="104" t="s">
        <v>150</v>
      </c>
      <c r="B58" s="94" t="s">
        <v>162</v>
      </c>
      <c r="C58" s="94" t="s">
        <v>225</v>
      </c>
      <c r="D58" s="94" t="s">
        <v>207</v>
      </c>
      <c r="E58" s="95" t="s">
        <v>26</v>
      </c>
      <c r="F58" s="95" t="s">
        <v>255</v>
      </c>
      <c r="G58" s="95" t="s">
        <v>7</v>
      </c>
      <c r="H58" s="94" t="s">
        <v>294</v>
      </c>
      <c r="I58" s="96" t="s">
        <v>50</v>
      </c>
      <c r="J58" s="95" t="s">
        <v>37</v>
      </c>
      <c r="K58" s="95" t="s">
        <v>63</v>
      </c>
      <c r="L58" s="95" t="s">
        <v>254</v>
      </c>
      <c r="M58" s="115">
        <v>1</v>
      </c>
      <c r="N58" s="115">
        <v>5</v>
      </c>
      <c r="O58" s="115">
        <v>10</v>
      </c>
      <c r="P58" s="115">
        <v>5</v>
      </c>
      <c r="Q58" s="115">
        <v>10</v>
      </c>
      <c r="R58" s="115">
        <v>10</v>
      </c>
      <c r="S58" s="95" t="s">
        <v>308</v>
      </c>
      <c r="T58" s="115">
        <f t="shared" ref="T58:T59" si="31">M58*N58*O58*P58*Q58*R58</f>
        <v>25000</v>
      </c>
      <c r="U58" s="115" t="str">
        <f t="shared" ref="U58:U59" si="32">IF(T58&lt;=25000,"BAJA",IF(T58&lt;=125000,"MODERADA",IF(T58&gt;125000,"ALTA","")))</f>
        <v>BAJA</v>
      </c>
      <c r="V58" s="115" t="s">
        <v>45</v>
      </c>
      <c r="W58" s="115" t="s">
        <v>257</v>
      </c>
      <c r="X58" s="115" t="s">
        <v>259</v>
      </c>
      <c r="Y58" s="105" t="s">
        <v>228</v>
      </c>
    </row>
    <row r="59" spans="1:25" ht="345" x14ac:dyDescent="0.3">
      <c r="A59" s="104" t="s">
        <v>150</v>
      </c>
      <c r="B59" s="94" t="s">
        <v>162</v>
      </c>
      <c r="C59" s="94" t="s">
        <v>225</v>
      </c>
      <c r="D59" s="94" t="s">
        <v>211</v>
      </c>
      <c r="E59" s="95" t="s">
        <v>26</v>
      </c>
      <c r="F59" s="95" t="s">
        <v>255</v>
      </c>
      <c r="G59" s="95" t="s">
        <v>7</v>
      </c>
      <c r="H59" s="95" t="s">
        <v>272</v>
      </c>
      <c r="I59" s="96" t="s">
        <v>73</v>
      </c>
      <c r="J59" s="95" t="s">
        <v>37</v>
      </c>
      <c r="K59" s="95" t="s">
        <v>63</v>
      </c>
      <c r="L59" s="95" t="s">
        <v>254</v>
      </c>
      <c r="M59" s="115">
        <v>5</v>
      </c>
      <c r="N59" s="115">
        <v>5</v>
      </c>
      <c r="O59" s="115">
        <v>10</v>
      </c>
      <c r="P59" s="115">
        <v>10</v>
      </c>
      <c r="Q59" s="115">
        <v>5</v>
      </c>
      <c r="R59" s="115">
        <v>10</v>
      </c>
      <c r="S59" s="95" t="s">
        <v>310</v>
      </c>
      <c r="T59" s="115">
        <f t="shared" si="31"/>
        <v>125000</v>
      </c>
      <c r="U59" s="115" t="str">
        <f t="shared" si="32"/>
        <v>MODERADA</v>
      </c>
      <c r="V59" s="115" t="s">
        <v>45</v>
      </c>
      <c r="W59" s="115" t="s">
        <v>257</v>
      </c>
      <c r="X59" s="115" t="s">
        <v>262</v>
      </c>
      <c r="Y59" s="105" t="s">
        <v>228</v>
      </c>
    </row>
    <row r="60" spans="1:25" ht="409.6" x14ac:dyDescent="0.3">
      <c r="A60" s="104" t="s">
        <v>150</v>
      </c>
      <c r="B60" s="94" t="s">
        <v>162</v>
      </c>
      <c r="C60" s="94" t="s">
        <v>225</v>
      </c>
      <c r="D60" s="94" t="s">
        <v>219</v>
      </c>
      <c r="E60" s="95" t="s">
        <v>26</v>
      </c>
      <c r="F60" s="95" t="s">
        <v>255</v>
      </c>
      <c r="G60" s="95" t="s">
        <v>7</v>
      </c>
      <c r="H60" s="94" t="s">
        <v>294</v>
      </c>
      <c r="I60" s="96" t="s">
        <v>50</v>
      </c>
      <c r="J60" s="95" t="s">
        <v>37</v>
      </c>
      <c r="K60" s="95" t="s">
        <v>63</v>
      </c>
      <c r="L60" s="95" t="s">
        <v>254</v>
      </c>
      <c r="M60" s="115">
        <v>1</v>
      </c>
      <c r="N60" s="115">
        <v>5</v>
      </c>
      <c r="O60" s="115">
        <v>10</v>
      </c>
      <c r="P60" s="115">
        <v>5</v>
      </c>
      <c r="Q60" s="115">
        <v>10</v>
      </c>
      <c r="R60" s="115">
        <v>10</v>
      </c>
      <c r="S60" s="95" t="s">
        <v>308</v>
      </c>
      <c r="T60" s="115">
        <f t="shared" ref="T60:T64" si="33">M60*N60*O60*P60*Q60*R60</f>
        <v>25000</v>
      </c>
      <c r="U60" s="115" t="str">
        <f t="shared" ref="U60:U61" si="34">IF(T60&lt;=25000,"BAJA",IF(T60&lt;=125000,"MODERADA",IF(T60&gt;125000,"ALTA","")))</f>
        <v>BAJA</v>
      </c>
      <c r="V60" s="115" t="s">
        <v>45</v>
      </c>
      <c r="W60" s="115" t="s">
        <v>257</v>
      </c>
      <c r="X60" s="115" t="s">
        <v>259</v>
      </c>
      <c r="Y60" s="105" t="s">
        <v>228</v>
      </c>
    </row>
    <row r="61" spans="1:25" ht="345" x14ac:dyDescent="0.3">
      <c r="A61" s="104" t="s">
        <v>150</v>
      </c>
      <c r="B61" s="94" t="s">
        <v>162</v>
      </c>
      <c r="C61" s="94" t="s">
        <v>225</v>
      </c>
      <c r="D61" s="94" t="s">
        <v>219</v>
      </c>
      <c r="E61" s="95" t="s">
        <v>26</v>
      </c>
      <c r="F61" s="95" t="s">
        <v>255</v>
      </c>
      <c r="G61" s="95" t="s">
        <v>7</v>
      </c>
      <c r="H61" s="95" t="s">
        <v>272</v>
      </c>
      <c r="I61" s="96" t="s">
        <v>73</v>
      </c>
      <c r="J61" s="95" t="s">
        <v>37</v>
      </c>
      <c r="K61" s="95" t="s">
        <v>63</v>
      </c>
      <c r="L61" s="95" t="s">
        <v>254</v>
      </c>
      <c r="M61" s="115">
        <v>5</v>
      </c>
      <c r="N61" s="115">
        <v>5</v>
      </c>
      <c r="O61" s="115">
        <v>10</v>
      </c>
      <c r="P61" s="115">
        <v>10</v>
      </c>
      <c r="Q61" s="115">
        <v>5</v>
      </c>
      <c r="R61" s="115">
        <v>10</v>
      </c>
      <c r="S61" s="95" t="s">
        <v>310</v>
      </c>
      <c r="T61" s="115">
        <f t="shared" si="33"/>
        <v>125000</v>
      </c>
      <c r="U61" s="115" t="str">
        <f t="shared" si="34"/>
        <v>MODERADA</v>
      </c>
      <c r="V61" s="115" t="s">
        <v>45</v>
      </c>
      <c r="W61" s="115" t="s">
        <v>257</v>
      </c>
      <c r="X61" s="115" t="s">
        <v>262</v>
      </c>
      <c r="Y61" s="105" t="s">
        <v>228</v>
      </c>
    </row>
    <row r="62" spans="1:25" ht="151.80000000000001" x14ac:dyDescent="0.3">
      <c r="A62" s="104" t="s">
        <v>150</v>
      </c>
      <c r="B62" s="94" t="s">
        <v>162</v>
      </c>
      <c r="C62" s="94" t="s">
        <v>225</v>
      </c>
      <c r="D62" s="94" t="s">
        <v>219</v>
      </c>
      <c r="E62" s="95" t="s">
        <v>26</v>
      </c>
      <c r="F62" s="95" t="s">
        <v>255</v>
      </c>
      <c r="G62" s="95" t="s">
        <v>3</v>
      </c>
      <c r="H62" s="95" t="s">
        <v>295</v>
      </c>
      <c r="I62" s="96" t="s">
        <v>48</v>
      </c>
      <c r="J62" s="95" t="s">
        <v>37</v>
      </c>
      <c r="K62" s="95" t="s">
        <v>52</v>
      </c>
      <c r="L62" s="95" t="s">
        <v>254</v>
      </c>
      <c r="M62" s="115">
        <v>5</v>
      </c>
      <c r="N62" s="115">
        <v>5</v>
      </c>
      <c r="O62" s="115">
        <v>5</v>
      </c>
      <c r="P62" s="115">
        <v>5</v>
      </c>
      <c r="Q62" s="115">
        <v>5</v>
      </c>
      <c r="R62" s="115">
        <v>10</v>
      </c>
      <c r="S62" s="95" t="s">
        <v>315</v>
      </c>
      <c r="T62" s="115">
        <f t="shared" si="33"/>
        <v>31250</v>
      </c>
      <c r="U62" s="115" t="str">
        <f>IF(T62&lt;=25000,"BAJA",IF(T62&lt;=125000,"MODERADA",IF(T62&gt;125000,"ALTA","")))</f>
        <v>MODERADA</v>
      </c>
      <c r="V62" s="115" t="s">
        <v>45</v>
      </c>
      <c r="W62" s="115" t="s">
        <v>257</v>
      </c>
      <c r="X62" s="115" t="s">
        <v>296</v>
      </c>
      <c r="Y62" s="105" t="s">
        <v>228</v>
      </c>
    </row>
    <row r="63" spans="1:25" ht="409.6" x14ac:dyDescent="0.3">
      <c r="A63" s="104" t="s">
        <v>150</v>
      </c>
      <c r="B63" s="94" t="s">
        <v>162</v>
      </c>
      <c r="C63" s="94" t="s">
        <v>225</v>
      </c>
      <c r="D63" s="94" t="s">
        <v>204</v>
      </c>
      <c r="E63" s="95" t="s">
        <v>26</v>
      </c>
      <c r="F63" s="95" t="s">
        <v>255</v>
      </c>
      <c r="G63" s="95" t="s">
        <v>7</v>
      </c>
      <c r="H63" s="94" t="s">
        <v>294</v>
      </c>
      <c r="I63" s="96" t="s">
        <v>50</v>
      </c>
      <c r="J63" s="95" t="s">
        <v>37</v>
      </c>
      <c r="K63" s="95" t="s">
        <v>63</v>
      </c>
      <c r="L63" s="95" t="s">
        <v>254</v>
      </c>
      <c r="M63" s="115">
        <v>1</v>
      </c>
      <c r="N63" s="115">
        <v>5</v>
      </c>
      <c r="O63" s="115">
        <v>10</v>
      </c>
      <c r="P63" s="115">
        <v>5</v>
      </c>
      <c r="Q63" s="115">
        <v>10</v>
      </c>
      <c r="R63" s="115">
        <v>10</v>
      </c>
      <c r="S63" s="95" t="s">
        <v>308</v>
      </c>
      <c r="T63" s="115">
        <f t="shared" ref="T63" si="35">M63*N63*O63*P63*Q63*R63</f>
        <v>25000</v>
      </c>
      <c r="U63" s="115" t="str">
        <f t="shared" ref="U63" si="36">IF(T63&lt;=25000,"BAJA",IF(T63&lt;=125000,"MODERADA",IF(T63&gt;125000,"ALTA","")))</f>
        <v>BAJA</v>
      </c>
      <c r="V63" s="115" t="s">
        <v>45</v>
      </c>
      <c r="W63" s="115" t="s">
        <v>257</v>
      </c>
      <c r="X63" s="115" t="s">
        <v>259</v>
      </c>
      <c r="Y63" s="105" t="s">
        <v>228</v>
      </c>
    </row>
    <row r="64" spans="1:25" ht="151.80000000000001" x14ac:dyDescent="0.3">
      <c r="A64" s="104" t="s">
        <v>150</v>
      </c>
      <c r="B64" s="94" t="s">
        <v>162</v>
      </c>
      <c r="C64" s="94" t="s">
        <v>225</v>
      </c>
      <c r="D64" s="94" t="s">
        <v>204</v>
      </c>
      <c r="E64" s="95" t="s">
        <v>26</v>
      </c>
      <c r="F64" s="95" t="s">
        <v>255</v>
      </c>
      <c r="G64" s="95" t="s">
        <v>4</v>
      </c>
      <c r="H64" s="95" t="s">
        <v>280</v>
      </c>
      <c r="I64" s="96" t="s">
        <v>29</v>
      </c>
      <c r="J64" s="95" t="s">
        <v>37</v>
      </c>
      <c r="K64" s="95" t="s">
        <v>52</v>
      </c>
      <c r="L64" s="95" t="s">
        <v>254</v>
      </c>
      <c r="M64" s="115">
        <v>10</v>
      </c>
      <c r="N64" s="115">
        <v>5</v>
      </c>
      <c r="O64" s="115">
        <v>5</v>
      </c>
      <c r="P64" s="115">
        <v>5</v>
      </c>
      <c r="Q64" s="115">
        <v>5</v>
      </c>
      <c r="R64" s="115">
        <v>10</v>
      </c>
      <c r="S64" s="95" t="s">
        <v>304</v>
      </c>
      <c r="T64" s="115">
        <f t="shared" si="33"/>
        <v>62500</v>
      </c>
      <c r="U64" s="115" t="str">
        <f t="shared" ref="U64" si="37">IF(T64&lt;=25000,"BAJA",IF(T64&lt;=125000,"MODERADA",IF(T64&gt;125000,"ALTA","")))</f>
        <v>MODERADA</v>
      </c>
      <c r="V64" s="115" t="s">
        <v>45</v>
      </c>
      <c r="W64" s="115" t="s">
        <v>257</v>
      </c>
      <c r="X64" s="115" t="s">
        <v>291</v>
      </c>
      <c r="Y64" s="105" t="s">
        <v>228</v>
      </c>
    </row>
    <row r="65" spans="1:25" ht="151.80000000000001" x14ac:dyDescent="0.3">
      <c r="A65" s="104" t="s">
        <v>150</v>
      </c>
      <c r="B65" s="94" t="s">
        <v>162</v>
      </c>
      <c r="C65" s="94" t="s">
        <v>225</v>
      </c>
      <c r="D65" s="94" t="s">
        <v>184</v>
      </c>
      <c r="E65" s="95" t="s">
        <v>26</v>
      </c>
      <c r="F65" s="95" t="s">
        <v>255</v>
      </c>
      <c r="G65" s="95" t="s">
        <v>4</v>
      </c>
      <c r="H65" s="95" t="s">
        <v>280</v>
      </c>
      <c r="I65" s="96" t="s">
        <v>29</v>
      </c>
      <c r="J65" s="95" t="s">
        <v>37</v>
      </c>
      <c r="K65" s="95" t="s">
        <v>52</v>
      </c>
      <c r="L65" s="95" t="s">
        <v>254</v>
      </c>
      <c r="M65" s="115">
        <v>10</v>
      </c>
      <c r="N65" s="115">
        <v>5</v>
      </c>
      <c r="O65" s="115">
        <v>5</v>
      </c>
      <c r="P65" s="115">
        <v>5</v>
      </c>
      <c r="Q65" s="115">
        <v>5</v>
      </c>
      <c r="R65" s="115">
        <v>10</v>
      </c>
      <c r="S65" s="95" t="s">
        <v>304</v>
      </c>
      <c r="T65" s="115">
        <f t="shared" ref="T65:T66" si="38">M65*N65*O65*P65*Q65*R65</f>
        <v>62500</v>
      </c>
      <c r="U65" s="115" t="str">
        <f t="shared" ref="U65" si="39">IF(T65&lt;=25000,"BAJA",IF(T65&lt;=125000,"MODERADA",IF(T65&gt;125000,"ALTA","")))</f>
        <v>MODERADA</v>
      </c>
      <c r="V65" s="115" t="s">
        <v>45</v>
      </c>
      <c r="W65" s="115" t="s">
        <v>257</v>
      </c>
      <c r="X65" s="115" t="s">
        <v>291</v>
      </c>
      <c r="Y65" s="105" t="s">
        <v>228</v>
      </c>
    </row>
    <row r="66" spans="1:25" s="93" customFormat="1" ht="152.4" thickBot="1" x14ac:dyDescent="0.35">
      <c r="A66" s="106" t="s">
        <v>150</v>
      </c>
      <c r="B66" s="107" t="s">
        <v>162</v>
      </c>
      <c r="C66" s="107" t="s">
        <v>225</v>
      </c>
      <c r="D66" s="107" t="s">
        <v>184</v>
      </c>
      <c r="E66" s="108" t="s">
        <v>26</v>
      </c>
      <c r="F66" s="108" t="s">
        <v>255</v>
      </c>
      <c r="G66" s="108" t="s">
        <v>3</v>
      </c>
      <c r="H66" s="108" t="s">
        <v>295</v>
      </c>
      <c r="I66" s="109" t="s">
        <v>48</v>
      </c>
      <c r="J66" s="108" t="s">
        <v>37</v>
      </c>
      <c r="K66" s="108" t="s">
        <v>52</v>
      </c>
      <c r="L66" s="108" t="s">
        <v>254</v>
      </c>
      <c r="M66" s="110">
        <v>5</v>
      </c>
      <c r="N66" s="110">
        <v>5</v>
      </c>
      <c r="O66" s="110">
        <v>5</v>
      </c>
      <c r="P66" s="110">
        <v>5</v>
      </c>
      <c r="Q66" s="110">
        <v>5</v>
      </c>
      <c r="R66" s="110">
        <v>10</v>
      </c>
      <c r="S66" s="108" t="s">
        <v>315</v>
      </c>
      <c r="T66" s="110">
        <f t="shared" si="38"/>
        <v>31250</v>
      </c>
      <c r="U66" s="110" t="str">
        <f>IF(T66&lt;=25000,"BAJA",IF(T66&lt;=125000,"MODERADA",IF(T66&gt;125000,"ALTA","")))</f>
        <v>MODERADA</v>
      </c>
      <c r="V66" s="110" t="s">
        <v>45</v>
      </c>
      <c r="W66" s="110" t="s">
        <v>257</v>
      </c>
      <c r="X66" s="110" t="s">
        <v>296</v>
      </c>
      <c r="Y66" s="111" t="s">
        <v>228</v>
      </c>
    </row>
    <row r="67" spans="1:25" s="93" customFormat="1" x14ac:dyDescent="0.3">
      <c r="A67" s="92"/>
      <c r="B67" s="92"/>
      <c r="C67" s="92"/>
      <c r="D67" s="92"/>
      <c r="E67" s="92"/>
      <c r="F67" s="92"/>
      <c r="G67" s="92"/>
      <c r="H67" s="92"/>
      <c r="J67" s="92"/>
      <c r="K67" s="92"/>
      <c r="L67" s="92"/>
      <c r="M67" s="92"/>
      <c r="N67" s="92"/>
      <c r="O67" s="92"/>
      <c r="P67" s="92"/>
      <c r="Q67" s="92"/>
      <c r="R67" s="92"/>
      <c r="S67" s="92"/>
      <c r="T67" s="92"/>
      <c r="U67" s="92"/>
      <c r="V67" s="92"/>
      <c r="W67" s="92"/>
      <c r="X67" s="92"/>
    </row>
    <row r="68" spans="1:25" s="93" customFormat="1" x14ac:dyDescent="0.3">
      <c r="A68" s="92"/>
      <c r="B68" s="92"/>
      <c r="C68" s="92"/>
      <c r="D68" s="92"/>
      <c r="E68" s="92"/>
      <c r="F68" s="92"/>
      <c r="G68" s="92"/>
      <c r="H68" s="92"/>
      <c r="J68" s="92"/>
      <c r="K68" s="92"/>
      <c r="L68" s="92"/>
      <c r="M68" s="92"/>
      <c r="N68" s="92"/>
      <c r="O68" s="92"/>
      <c r="P68" s="92"/>
      <c r="Q68" s="92"/>
      <c r="R68" s="92"/>
      <c r="S68" s="92"/>
      <c r="T68" s="92"/>
      <c r="U68" s="92"/>
      <c r="V68" s="92"/>
      <c r="W68" s="92"/>
      <c r="X68" s="92"/>
    </row>
    <row r="69" spans="1:25" s="93" customFormat="1" x14ac:dyDescent="0.3">
      <c r="A69" s="92"/>
      <c r="B69" s="92"/>
      <c r="C69" s="92"/>
      <c r="D69" s="92"/>
      <c r="E69" s="92"/>
      <c r="F69" s="92"/>
      <c r="G69" s="92"/>
      <c r="H69" s="92"/>
      <c r="J69" s="92"/>
      <c r="K69" s="92"/>
      <c r="L69" s="92"/>
      <c r="M69" s="92"/>
      <c r="N69" s="92"/>
      <c r="O69" s="92"/>
      <c r="P69" s="92"/>
      <c r="Q69" s="92"/>
      <c r="R69" s="92"/>
      <c r="S69" s="92"/>
      <c r="T69" s="92"/>
      <c r="U69" s="92"/>
      <c r="V69" s="92"/>
      <c r="W69" s="92"/>
      <c r="X69" s="92"/>
    </row>
    <row r="70" spans="1:25" s="93" customFormat="1" x14ac:dyDescent="0.3">
      <c r="A70" s="92"/>
      <c r="B70" s="92"/>
      <c r="C70" s="92"/>
      <c r="D70" s="92"/>
      <c r="E70" s="92"/>
      <c r="F70" s="92"/>
      <c r="G70" s="92"/>
      <c r="H70" s="92"/>
      <c r="J70" s="92"/>
      <c r="K70" s="92"/>
      <c r="L70" s="92"/>
      <c r="M70" s="92"/>
      <c r="N70" s="92"/>
      <c r="O70" s="92"/>
      <c r="P70" s="92"/>
      <c r="Q70" s="92"/>
      <c r="R70" s="92"/>
      <c r="S70" s="92"/>
      <c r="T70" s="92"/>
      <c r="U70" s="92"/>
      <c r="V70" s="92"/>
      <c r="W70" s="92"/>
      <c r="X70" s="92"/>
    </row>
    <row r="71" spans="1:25" s="31" customFormat="1" x14ac:dyDescent="0.3"/>
    <row r="72" spans="1:25" x14ac:dyDescent="0.3">
      <c r="E72" s="31"/>
      <c r="F72" s="31"/>
      <c r="I72" s="31"/>
    </row>
    <row r="73" spans="1:25" x14ac:dyDescent="0.3">
      <c r="E73" s="31"/>
      <c r="F73" s="31"/>
      <c r="I73" s="31"/>
    </row>
    <row r="74" spans="1:25" x14ac:dyDescent="0.3">
      <c r="E74" s="31"/>
      <c r="F74" s="31"/>
      <c r="I74" s="31"/>
    </row>
    <row r="75" spans="1:25" x14ac:dyDescent="0.3">
      <c r="E75" s="31"/>
      <c r="F75" s="31"/>
      <c r="I75" s="31"/>
    </row>
    <row r="76" spans="1:25" x14ac:dyDescent="0.3">
      <c r="E76" s="31"/>
      <c r="F76" s="31"/>
      <c r="I76" s="31"/>
    </row>
    <row r="77" spans="1:25" x14ac:dyDescent="0.3">
      <c r="E77" s="31"/>
      <c r="F77" s="31"/>
      <c r="I77" s="31"/>
    </row>
    <row r="78" spans="1:25" x14ac:dyDescent="0.3">
      <c r="E78" s="31"/>
      <c r="F78" s="31"/>
      <c r="I78" s="31"/>
    </row>
    <row r="79" spans="1:25" x14ac:dyDescent="0.3">
      <c r="E79" s="31"/>
      <c r="F79" s="31"/>
      <c r="I79" s="31"/>
    </row>
    <row r="80" spans="1:25" x14ac:dyDescent="0.3">
      <c r="E80" s="31"/>
      <c r="F80" s="31"/>
      <c r="I80" s="31"/>
    </row>
    <row r="81" spans="5:9" x14ac:dyDescent="0.3">
      <c r="E81" s="31"/>
      <c r="F81" s="31"/>
      <c r="I81" s="31"/>
    </row>
    <row r="82" spans="5:9" x14ac:dyDescent="0.3">
      <c r="E82" s="31"/>
      <c r="F82" s="31"/>
      <c r="I82" s="31"/>
    </row>
    <row r="83" spans="5:9" x14ac:dyDescent="0.3">
      <c r="E83" s="31"/>
      <c r="F83" s="31"/>
      <c r="I83" s="31"/>
    </row>
    <row r="84" spans="5:9" x14ac:dyDescent="0.3">
      <c r="E84" s="31"/>
      <c r="F84" s="31"/>
      <c r="I84" s="31"/>
    </row>
    <row r="85" spans="5:9" x14ac:dyDescent="0.3">
      <c r="E85" s="31"/>
      <c r="F85" s="31"/>
      <c r="I85" s="31"/>
    </row>
    <row r="86" spans="5:9" x14ac:dyDescent="0.3">
      <c r="E86" s="31"/>
      <c r="F86" s="31"/>
      <c r="I86" s="31"/>
    </row>
    <row r="87" spans="5:9" x14ac:dyDescent="0.3">
      <c r="E87" s="31"/>
      <c r="F87" s="31"/>
      <c r="I87" s="31"/>
    </row>
    <row r="88" spans="5:9" x14ac:dyDescent="0.3">
      <c r="E88" s="31"/>
      <c r="F88" s="31"/>
      <c r="I88" s="31"/>
    </row>
    <row r="89" spans="5:9" x14ac:dyDescent="0.3">
      <c r="E89" s="31"/>
      <c r="F89" s="31"/>
      <c r="I89" s="31"/>
    </row>
    <row r="90" spans="5:9" x14ac:dyDescent="0.3">
      <c r="E90" s="31"/>
      <c r="F90" s="31"/>
      <c r="I90" s="31"/>
    </row>
    <row r="91" spans="5:9" x14ac:dyDescent="0.3">
      <c r="E91" s="31"/>
      <c r="F91" s="31"/>
      <c r="I91" s="31"/>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M8:V8 W8:X9 T9:V9 T10:X21 W56:X66 W29:X53 V29:V66 M56:R57 T56:U57 S52:S57 M9:S12 M13:R13 M51:R53 T51:U53 M14:S21 M22:X28 M29:U50 M58:U66" name="VALORACION"/>
    <protectedRange algorithmName="SHA-512" hashValue="09jzJxAH+giazvQZmJXE//0PbwPk2MA19AcMNldQXcPcMJS1oCImliZCAhf2M6cySJZVX9tGxdCyjL9WdlsgIQ==" saltValue="sqwP5QeRd1XHfZLWWsfXpQ==" spinCount="100000" sqref="W54:X55 M54:R55 T54:U55" name="VALORACION_1"/>
  </protectedRanges>
  <autoFilter ref="A7:Y66" xr:uid="{00000000-0001-0000-0300-000000000000}">
    <filterColumn colId="19" showButton="0"/>
  </autoFilter>
  <mergeCells count="20">
    <mergeCell ref="B3:U3"/>
    <mergeCell ref="E6:H6"/>
    <mergeCell ref="I6:K6"/>
    <mergeCell ref="V6:V7"/>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s>
  <phoneticPr fontId="6" type="noConversion"/>
  <conditionalFormatting sqref="A8:F8 J7:J21 J31 J43 J47:J49 E8:F51 J67:J70 E67:F70 E72:F90 J72:J1048576 A52:C56 A19:D53">
    <cfRule type="containsText" dxfId="523" priority="757" operator="containsText" text="Positivo">
      <formula>NOT(ISERROR(SEARCH("Positivo",A7)))</formula>
    </cfRule>
    <cfRule type="containsText" dxfId="522" priority="758" operator="containsText" text="Negativo">
      <formula>NOT(ISERROR(SEARCH("Negativo",A7)))</formula>
    </cfRule>
  </conditionalFormatting>
  <conditionalFormatting sqref="J7">
    <cfRule type="containsText" dxfId="521" priority="780" operator="containsText" text="Positivo">
      <formula>NOT(ISERROR(SEARCH("Positivo",J7)))</formula>
    </cfRule>
  </conditionalFormatting>
  <conditionalFormatting sqref="U8:U21 U47:U49">
    <cfRule type="containsText" dxfId="520" priority="771" operator="containsText" text="Alta">
      <formula>NOT(ISERROR(SEARCH("Alta",U8)))</formula>
    </cfRule>
    <cfRule type="containsText" dxfId="519" priority="772" operator="containsText" text="Moderada">
      <formula>NOT(ISERROR(SEARCH("Moderada",U8)))</formula>
    </cfRule>
    <cfRule type="containsText" dxfId="518" priority="773" operator="containsText" text="Baja">
      <formula>NOT(ISERROR(SEARCH("Baja",U8)))</formula>
    </cfRule>
  </conditionalFormatting>
  <conditionalFormatting sqref="V8:V21">
    <cfRule type="containsText" dxfId="517" priority="763" operator="containsText" text="No Significativo">
      <formula>NOT(ISERROR(SEARCH("No Significativo",V8)))</formula>
    </cfRule>
    <cfRule type="containsText" dxfId="516" priority="764" operator="containsText" text="Significativo">
      <formula>NOT(ISERROR(SEARCH("Significativo",V8)))</formula>
    </cfRule>
  </conditionalFormatting>
  <conditionalFormatting sqref="V67:V70 V72:V1048576">
    <cfRule type="containsText" dxfId="515" priority="774" operator="containsText" text="Potencialmente No Tolerable">
      <formula>NOT(ISERROR(SEARCH("Potencialmente No Tolerable",V67)))</formula>
    </cfRule>
    <cfRule type="containsText" dxfId="514" priority="775" operator="containsText" text="No Tolerable">
      <formula>NOT(ISERROR(SEARCH("No Tolerable",V67)))</formula>
    </cfRule>
    <cfRule type="containsText" dxfId="513" priority="776" operator="containsText" text="Tolerable">
      <formula>NOT(ISERROR(SEARCH("Tolerable",V67)))</formula>
    </cfRule>
  </conditionalFormatting>
  <conditionalFormatting sqref="W5 M6 V6">
    <cfRule type="containsText" dxfId="512" priority="765" operator="containsText" text="Potencialmente No Tolerable">
      <formula>NOT(ISERROR(SEARCH("Potencialmente No Tolerable",M5)))</formula>
    </cfRule>
    <cfRule type="containsText" dxfId="511" priority="766" operator="containsText" text="No Tolerable">
      <formula>NOT(ISERROR(SEARCH("No Tolerable",M5)))</formula>
    </cfRule>
    <cfRule type="containsText" dxfId="510" priority="767" operator="containsText" text="Tolerable">
      <formula>NOT(ISERROR(SEARCH("Tolerable",M5)))</formula>
    </cfRule>
  </conditionalFormatting>
  <conditionalFormatting sqref="E19">
    <cfRule type="containsText" dxfId="509" priority="741" operator="containsText" text="Positivo">
      <formula>NOT(ISERROR(SEARCH("Positivo",E19)))</formula>
    </cfRule>
    <cfRule type="containsText" dxfId="508" priority="742" operator="containsText" text="Negativo">
      <formula>NOT(ISERROR(SEARCH("Negativo",E19)))</formula>
    </cfRule>
  </conditionalFormatting>
  <conditionalFormatting sqref="E48">
    <cfRule type="containsText" dxfId="507" priority="727" operator="containsText" text="Positivo">
      <formula>NOT(ISERROR(SEARCH("Positivo",E48)))</formula>
    </cfRule>
    <cfRule type="containsText" dxfId="506" priority="728" operator="containsText" text="Negativo">
      <formula>NOT(ISERROR(SEARCH("Negativo",E48)))</formula>
    </cfRule>
  </conditionalFormatting>
  <conditionalFormatting sqref="E49">
    <cfRule type="containsText" dxfId="505" priority="705" operator="containsText" text="Positivo">
      <formula>NOT(ISERROR(SEARCH("Positivo",E49)))</formula>
    </cfRule>
    <cfRule type="containsText" dxfId="504" priority="706" operator="containsText" text="Negativo">
      <formula>NOT(ISERROR(SEARCH("Negativo",E49)))</formula>
    </cfRule>
  </conditionalFormatting>
  <conditionalFormatting sqref="E22:F22">
    <cfRule type="containsText" dxfId="503" priority="651" operator="containsText" text="Positivo">
      <formula>NOT(ISERROR(SEARCH("Positivo",E22)))</formula>
    </cfRule>
    <cfRule type="containsText" dxfId="502" priority="652" operator="containsText" text="Negativo">
      <formula>NOT(ISERROR(SEARCH("Negativo",E22)))</formula>
    </cfRule>
  </conditionalFormatting>
  <conditionalFormatting sqref="J22">
    <cfRule type="containsText" dxfId="501" priority="642" operator="containsText" text="Positivo">
      <formula>NOT(ISERROR(SEARCH("Positivo",J22)))</formula>
    </cfRule>
    <cfRule type="containsText" dxfId="500" priority="643" operator="containsText" text="Negativo">
      <formula>NOT(ISERROR(SEARCH("Negativo",J22)))</formula>
    </cfRule>
  </conditionalFormatting>
  <conditionalFormatting sqref="U22">
    <cfRule type="containsText" dxfId="499" priority="646" operator="containsText" text="Alta">
      <formula>NOT(ISERROR(SEARCH("Alta",U22)))</formula>
    </cfRule>
    <cfRule type="containsText" dxfId="498" priority="647" operator="containsText" text="Moderada">
      <formula>NOT(ISERROR(SEARCH("Moderada",U22)))</formula>
    </cfRule>
    <cfRule type="containsText" dxfId="497" priority="648" operator="containsText" text="Baja">
      <formula>NOT(ISERROR(SEARCH("Baja",U22)))</formula>
    </cfRule>
  </conditionalFormatting>
  <conditionalFormatting sqref="V22">
    <cfRule type="containsText" dxfId="496" priority="644" operator="containsText" text="No Significativo">
      <formula>NOT(ISERROR(SEARCH("No Significativo",V22)))</formula>
    </cfRule>
    <cfRule type="containsText" dxfId="495" priority="645" operator="containsText" text="Significativo">
      <formula>NOT(ISERROR(SEARCH("Significativo",V22)))</formula>
    </cfRule>
  </conditionalFormatting>
  <conditionalFormatting sqref="E23:F23">
    <cfRule type="containsText" dxfId="494" priority="640" operator="containsText" text="Positivo">
      <formula>NOT(ISERROR(SEARCH("Positivo",E23)))</formula>
    </cfRule>
    <cfRule type="containsText" dxfId="493" priority="641" operator="containsText" text="Negativo">
      <formula>NOT(ISERROR(SEARCH("Negativo",E23)))</formula>
    </cfRule>
  </conditionalFormatting>
  <conditionalFormatting sqref="E25:F28">
    <cfRule type="containsText" dxfId="492" priority="624" operator="containsText" text="Positivo">
      <formula>NOT(ISERROR(SEARCH("Positivo",E25)))</formula>
    </cfRule>
    <cfRule type="containsText" dxfId="491" priority="625" operator="containsText" text="Negativo">
      <formula>NOT(ISERROR(SEARCH("Negativo",E25)))</formula>
    </cfRule>
  </conditionalFormatting>
  <conditionalFormatting sqref="E24:F24">
    <cfRule type="containsText" dxfId="490" priority="622" operator="containsText" text="Positivo">
      <formula>NOT(ISERROR(SEARCH("Positivo",E24)))</formula>
    </cfRule>
    <cfRule type="containsText" dxfId="489" priority="623" operator="containsText" text="Negativo">
      <formula>NOT(ISERROR(SEARCH("Negativo",E24)))</formula>
    </cfRule>
  </conditionalFormatting>
  <conditionalFormatting sqref="F50">
    <cfRule type="containsText" dxfId="488" priority="530" operator="containsText" text="Positivo">
      <formula>NOT(ISERROR(SEARCH("Positivo",F50)))</formula>
    </cfRule>
    <cfRule type="containsText" dxfId="487" priority="531" operator="containsText" text="Negativo">
      <formula>NOT(ISERROR(SEARCH("Negativo",F50)))</formula>
    </cfRule>
  </conditionalFormatting>
  <conditionalFormatting sqref="E50">
    <cfRule type="containsText" dxfId="486" priority="528" operator="containsText" text="Positivo">
      <formula>NOT(ISERROR(SEARCH("Positivo",E50)))</formula>
    </cfRule>
    <cfRule type="containsText" dxfId="485" priority="529" operator="containsText" text="Negativo">
      <formula>NOT(ISERROR(SEARCH("Negativo",E50)))</formula>
    </cfRule>
  </conditionalFormatting>
  <conditionalFormatting sqref="E17:F17">
    <cfRule type="containsText" dxfId="484" priority="526" operator="containsText" text="Positivo">
      <formula>NOT(ISERROR(SEARCH("Positivo",E17)))</formula>
    </cfRule>
    <cfRule type="containsText" dxfId="483" priority="527" operator="containsText" text="Negativo">
      <formula>NOT(ISERROR(SEARCH("Negativo",E17)))</formula>
    </cfRule>
  </conditionalFormatting>
  <conditionalFormatting sqref="J23">
    <cfRule type="containsText" dxfId="482" priority="519" operator="containsText" text="Positivo">
      <formula>NOT(ISERROR(SEARCH("Positivo",J23)))</formula>
    </cfRule>
    <cfRule type="containsText" dxfId="481" priority="520" operator="containsText" text="Negativo">
      <formula>NOT(ISERROR(SEARCH("Negativo",J23)))</formula>
    </cfRule>
  </conditionalFormatting>
  <conditionalFormatting sqref="U23">
    <cfRule type="containsText" dxfId="480" priority="523" operator="containsText" text="Alta">
      <formula>NOT(ISERROR(SEARCH("Alta",U23)))</formula>
    </cfRule>
    <cfRule type="containsText" dxfId="479" priority="524" operator="containsText" text="Moderada">
      <formula>NOT(ISERROR(SEARCH("Moderada",U23)))</formula>
    </cfRule>
    <cfRule type="containsText" dxfId="478" priority="525" operator="containsText" text="Baja">
      <formula>NOT(ISERROR(SEARCH("Baja",U23)))</formula>
    </cfRule>
  </conditionalFormatting>
  <conditionalFormatting sqref="J24">
    <cfRule type="containsText" dxfId="477" priority="512" operator="containsText" text="Positivo">
      <formula>NOT(ISERROR(SEARCH("Positivo",J24)))</formula>
    </cfRule>
    <cfRule type="containsText" dxfId="476" priority="513" operator="containsText" text="Negativo">
      <formula>NOT(ISERROR(SEARCH("Negativo",J24)))</formula>
    </cfRule>
  </conditionalFormatting>
  <conditionalFormatting sqref="U24">
    <cfRule type="containsText" dxfId="475" priority="516" operator="containsText" text="Alta">
      <formula>NOT(ISERROR(SEARCH("Alta",U24)))</formula>
    </cfRule>
    <cfRule type="containsText" dxfId="474" priority="517" operator="containsText" text="Moderada">
      <formula>NOT(ISERROR(SEARCH("Moderada",U24)))</formula>
    </cfRule>
    <cfRule type="containsText" dxfId="473" priority="518" operator="containsText" text="Baja">
      <formula>NOT(ISERROR(SEARCH("Baja",U24)))</formula>
    </cfRule>
  </conditionalFormatting>
  <conditionalFormatting sqref="J25">
    <cfRule type="containsText" dxfId="472" priority="505" operator="containsText" text="Positivo">
      <formula>NOT(ISERROR(SEARCH("Positivo",J25)))</formula>
    </cfRule>
    <cfRule type="containsText" dxfId="471" priority="506" operator="containsText" text="Negativo">
      <formula>NOT(ISERROR(SEARCH("Negativo",J25)))</formula>
    </cfRule>
  </conditionalFormatting>
  <conditionalFormatting sqref="U25">
    <cfRule type="containsText" dxfId="470" priority="509" operator="containsText" text="Alta">
      <formula>NOT(ISERROR(SEARCH("Alta",U25)))</formula>
    </cfRule>
    <cfRule type="containsText" dxfId="469" priority="510" operator="containsText" text="Moderada">
      <formula>NOT(ISERROR(SEARCH("Moderada",U25)))</formula>
    </cfRule>
    <cfRule type="containsText" dxfId="468" priority="511" operator="containsText" text="Baja">
      <formula>NOT(ISERROR(SEARCH("Baja",U25)))</formula>
    </cfRule>
  </conditionalFormatting>
  <conditionalFormatting sqref="J26">
    <cfRule type="containsText" dxfId="467" priority="498" operator="containsText" text="Positivo">
      <formula>NOT(ISERROR(SEARCH("Positivo",J26)))</formula>
    </cfRule>
    <cfRule type="containsText" dxfId="466" priority="499" operator="containsText" text="Negativo">
      <formula>NOT(ISERROR(SEARCH("Negativo",J26)))</formula>
    </cfRule>
  </conditionalFormatting>
  <conditionalFormatting sqref="U26">
    <cfRule type="containsText" dxfId="465" priority="502" operator="containsText" text="Alta">
      <formula>NOT(ISERROR(SEARCH("Alta",U26)))</formula>
    </cfRule>
    <cfRule type="containsText" dxfId="464" priority="503" operator="containsText" text="Moderada">
      <formula>NOT(ISERROR(SEARCH("Moderada",U26)))</formula>
    </cfRule>
    <cfRule type="containsText" dxfId="463" priority="504" operator="containsText" text="Baja">
      <formula>NOT(ISERROR(SEARCH("Baja",U26)))</formula>
    </cfRule>
  </conditionalFormatting>
  <conditionalFormatting sqref="J27">
    <cfRule type="containsText" dxfId="462" priority="491" operator="containsText" text="Positivo">
      <formula>NOT(ISERROR(SEARCH("Positivo",J27)))</formula>
    </cfRule>
    <cfRule type="containsText" dxfId="461" priority="492" operator="containsText" text="Negativo">
      <formula>NOT(ISERROR(SEARCH("Negativo",J27)))</formula>
    </cfRule>
  </conditionalFormatting>
  <conditionalFormatting sqref="U27">
    <cfRule type="containsText" dxfId="460" priority="495" operator="containsText" text="Alta">
      <formula>NOT(ISERROR(SEARCH("Alta",U27)))</formula>
    </cfRule>
    <cfRule type="containsText" dxfId="459" priority="496" operator="containsText" text="Moderada">
      <formula>NOT(ISERROR(SEARCH("Moderada",U27)))</formula>
    </cfRule>
    <cfRule type="containsText" dxfId="458" priority="497" operator="containsText" text="Baja">
      <formula>NOT(ISERROR(SEARCH("Baja",U27)))</formula>
    </cfRule>
  </conditionalFormatting>
  <conditionalFormatting sqref="V27">
    <cfRule type="containsText" dxfId="457" priority="493" operator="containsText" text="No Significativo">
      <formula>NOT(ISERROR(SEARCH("No Significativo",V27)))</formula>
    </cfRule>
    <cfRule type="containsText" dxfId="456" priority="494" operator="containsText" text="Significativo">
      <formula>NOT(ISERROR(SEARCH("Significativo",V27)))</formula>
    </cfRule>
  </conditionalFormatting>
  <conditionalFormatting sqref="J28">
    <cfRule type="containsText" dxfId="455" priority="484" operator="containsText" text="Positivo">
      <formula>NOT(ISERROR(SEARCH("Positivo",J28)))</formula>
    </cfRule>
    <cfRule type="containsText" dxfId="454" priority="485" operator="containsText" text="Negativo">
      <formula>NOT(ISERROR(SEARCH("Negativo",J28)))</formula>
    </cfRule>
  </conditionalFormatting>
  <conditionalFormatting sqref="U28">
    <cfRule type="containsText" dxfId="453" priority="488" operator="containsText" text="Alta">
      <formula>NOT(ISERROR(SEARCH("Alta",U28)))</formula>
    </cfRule>
    <cfRule type="containsText" dxfId="452" priority="489" operator="containsText" text="Moderada">
      <formula>NOT(ISERROR(SEARCH("Moderada",U28)))</formula>
    </cfRule>
    <cfRule type="containsText" dxfId="451" priority="490" operator="containsText" text="Baja">
      <formula>NOT(ISERROR(SEARCH("Baja",U28)))</formula>
    </cfRule>
  </conditionalFormatting>
  <conditionalFormatting sqref="V28">
    <cfRule type="containsText" dxfId="450" priority="486" operator="containsText" text="No Significativo">
      <formula>NOT(ISERROR(SEARCH("No Significativo",V28)))</formula>
    </cfRule>
    <cfRule type="containsText" dxfId="449" priority="487" operator="containsText" text="Significativo">
      <formula>NOT(ISERROR(SEARCH("Significativo",V28)))</formula>
    </cfRule>
  </conditionalFormatting>
  <conditionalFormatting sqref="E29:F29">
    <cfRule type="containsText" dxfId="448" priority="480" operator="containsText" text="Positivo">
      <formula>NOT(ISERROR(SEARCH("Positivo",E29)))</formula>
    </cfRule>
    <cfRule type="containsText" dxfId="447" priority="481" operator="containsText" text="Negativo">
      <formula>NOT(ISERROR(SEARCH("Negativo",E29)))</formula>
    </cfRule>
  </conditionalFormatting>
  <conditionalFormatting sqref="J29">
    <cfRule type="containsText" dxfId="446" priority="473" operator="containsText" text="Positivo">
      <formula>NOT(ISERROR(SEARCH("Positivo",J29)))</formula>
    </cfRule>
    <cfRule type="containsText" dxfId="445" priority="474" operator="containsText" text="Negativo">
      <formula>NOT(ISERROR(SEARCH("Negativo",J29)))</formula>
    </cfRule>
  </conditionalFormatting>
  <conditionalFormatting sqref="U29">
    <cfRule type="containsText" dxfId="444" priority="477" operator="containsText" text="Alta">
      <formula>NOT(ISERROR(SEARCH("Alta",U29)))</formula>
    </cfRule>
    <cfRule type="containsText" dxfId="443" priority="478" operator="containsText" text="Moderada">
      <formula>NOT(ISERROR(SEARCH("Moderada",U29)))</formula>
    </cfRule>
    <cfRule type="containsText" dxfId="442" priority="479" operator="containsText" text="Baja">
      <formula>NOT(ISERROR(SEARCH("Baja",U29)))</formula>
    </cfRule>
  </conditionalFormatting>
  <conditionalFormatting sqref="E30:F30">
    <cfRule type="containsText" dxfId="441" priority="471" operator="containsText" text="Positivo">
      <formula>NOT(ISERROR(SEARCH("Positivo",E30)))</formula>
    </cfRule>
    <cfRule type="containsText" dxfId="440" priority="472" operator="containsText" text="Negativo">
      <formula>NOT(ISERROR(SEARCH("Negativo",E30)))</formula>
    </cfRule>
  </conditionalFormatting>
  <conditionalFormatting sqref="J30">
    <cfRule type="containsText" dxfId="439" priority="464" operator="containsText" text="Positivo">
      <formula>NOT(ISERROR(SEARCH("Positivo",J30)))</formula>
    </cfRule>
    <cfRule type="containsText" dxfId="438" priority="465" operator="containsText" text="Negativo">
      <formula>NOT(ISERROR(SEARCH("Negativo",J30)))</formula>
    </cfRule>
  </conditionalFormatting>
  <conditionalFormatting sqref="U30:U31">
    <cfRule type="containsText" dxfId="437" priority="468" operator="containsText" text="Alta">
      <formula>NOT(ISERROR(SEARCH("Alta",U30)))</formula>
    </cfRule>
    <cfRule type="containsText" dxfId="436" priority="469" operator="containsText" text="Moderada">
      <formula>NOT(ISERROR(SEARCH("Moderada",U30)))</formula>
    </cfRule>
    <cfRule type="containsText" dxfId="435" priority="470" operator="containsText" text="Baja">
      <formula>NOT(ISERROR(SEARCH("Baja",U30)))</formula>
    </cfRule>
  </conditionalFormatting>
  <conditionalFormatting sqref="F31">
    <cfRule type="containsText" dxfId="434" priority="462" operator="containsText" text="Positivo">
      <formula>NOT(ISERROR(SEARCH("Positivo",F31)))</formula>
    </cfRule>
    <cfRule type="containsText" dxfId="433" priority="463" operator="containsText" text="Negativo">
      <formula>NOT(ISERROR(SEARCH("Negativo",F31)))</formula>
    </cfRule>
  </conditionalFormatting>
  <conditionalFormatting sqref="F32:F36 F40:F43 F46">
    <cfRule type="containsText" dxfId="432" priority="460" operator="containsText" text="Positivo">
      <formula>NOT(ISERROR(SEARCH("Positivo",F32)))</formula>
    </cfRule>
    <cfRule type="containsText" dxfId="431" priority="461" operator="containsText" text="Negativo">
      <formula>NOT(ISERROR(SEARCH("Negativo",F32)))</formula>
    </cfRule>
  </conditionalFormatting>
  <conditionalFormatting sqref="J32">
    <cfRule type="containsText" dxfId="430" priority="453" operator="containsText" text="Positivo">
      <formula>NOT(ISERROR(SEARCH("Positivo",J32)))</formula>
    </cfRule>
    <cfRule type="containsText" dxfId="429" priority="454" operator="containsText" text="Negativo">
      <formula>NOT(ISERROR(SEARCH("Negativo",J32)))</formula>
    </cfRule>
  </conditionalFormatting>
  <conditionalFormatting sqref="U32">
    <cfRule type="containsText" dxfId="428" priority="457" operator="containsText" text="Alta">
      <formula>NOT(ISERROR(SEARCH("Alta",U32)))</formula>
    </cfRule>
    <cfRule type="containsText" dxfId="427" priority="458" operator="containsText" text="Moderada">
      <formula>NOT(ISERROR(SEARCH("Moderada",U32)))</formula>
    </cfRule>
    <cfRule type="containsText" dxfId="426" priority="459" operator="containsText" text="Baja">
      <formula>NOT(ISERROR(SEARCH("Baja",U32)))</formula>
    </cfRule>
  </conditionalFormatting>
  <conditionalFormatting sqref="J33">
    <cfRule type="containsText" dxfId="425" priority="449" operator="containsText" text="Positivo">
      <formula>NOT(ISERROR(SEARCH("Positivo",J33)))</formula>
    </cfRule>
    <cfRule type="containsText" dxfId="424" priority="450" operator="containsText" text="Negativo">
      <formula>NOT(ISERROR(SEARCH("Negativo",J33)))</formula>
    </cfRule>
  </conditionalFormatting>
  <conditionalFormatting sqref="U33">
    <cfRule type="containsText" dxfId="423" priority="446" operator="containsText" text="Alta">
      <formula>NOT(ISERROR(SEARCH("Alta",U33)))</formula>
    </cfRule>
    <cfRule type="containsText" dxfId="422" priority="447" operator="containsText" text="Moderada">
      <formula>NOT(ISERROR(SEARCH("Moderada",U33)))</formula>
    </cfRule>
    <cfRule type="containsText" dxfId="421" priority="448" operator="containsText" text="Baja">
      <formula>NOT(ISERROR(SEARCH("Baja",U33)))</formula>
    </cfRule>
  </conditionalFormatting>
  <conditionalFormatting sqref="J34">
    <cfRule type="containsText" dxfId="420" priority="437" operator="containsText" text="Positivo">
      <formula>NOT(ISERROR(SEARCH("Positivo",J34)))</formula>
    </cfRule>
    <cfRule type="containsText" dxfId="419" priority="438" operator="containsText" text="Negativo">
      <formula>NOT(ISERROR(SEARCH("Negativo",J34)))</formula>
    </cfRule>
  </conditionalFormatting>
  <conditionalFormatting sqref="U34">
    <cfRule type="containsText" dxfId="418" priority="441" operator="containsText" text="Alta">
      <formula>NOT(ISERROR(SEARCH("Alta",U34)))</formula>
    </cfRule>
    <cfRule type="containsText" dxfId="417" priority="442" operator="containsText" text="Moderada">
      <formula>NOT(ISERROR(SEARCH("Moderada",U34)))</formula>
    </cfRule>
    <cfRule type="containsText" dxfId="416" priority="443" operator="containsText" text="Baja">
      <formula>NOT(ISERROR(SEARCH("Baja",U34)))</formula>
    </cfRule>
  </conditionalFormatting>
  <conditionalFormatting sqref="J35">
    <cfRule type="containsText" dxfId="415" priority="432" operator="containsText" text="Positivo">
      <formula>NOT(ISERROR(SEARCH("Positivo",J35)))</formula>
    </cfRule>
    <cfRule type="containsText" dxfId="414" priority="433" operator="containsText" text="Negativo">
      <formula>NOT(ISERROR(SEARCH("Negativo",J35)))</formula>
    </cfRule>
  </conditionalFormatting>
  <conditionalFormatting sqref="U35">
    <cfRule type="containsText" dxfId="413" priority="434" operator="containsText" text="Alta">
      <formula>NOT(ISERROR(SEARCH("Alta",U35)))</formula>
    </cfRule>
    <cfRule type="containsText" dxfId="412" priority="435" operator="containsText" text="Moderada">
      <formula>NOT(ISERROR(SEARCH("Moderada",U35)))</formula>
    </cfRule>
    <cfRule type="containsText" dxfId="411" priority="436" operator="containsText" text="Baja">
      <formula>NOT(ISERROR(SEARCH("Baja",U35)))</formula>
    </cfRule>
  </conditionalFormatting>
  <conditionalFormatting sqref="J36:J37">
    <cfRule type="containsText" dxfId="410" priority="425" operator="containsText" text="Positivo">
      <formula>NOT(ISERROR(SEARCH("Positivo",J36)))</formula>
    </cfRule>
    <cfRule type="containsText" dxfId="409" priority="426" operator="containsText" text="Negativo">
      <formula>NOT(ISERROR(SEARCH("Negativo",J36)))</formula>
    </cfRule>
  </conditionalFormatting>
  <conditionalFormatting sqref="U36:U37 U39">
    <cfRule type="containsText" dxfId="408" priority="429" operator="containsText" text="Alta">
      <formula>NOT(ISERROR(SEARCH("Alta",U36)))</formula>
    </cfRule>
    <cfRule type="containsText" dxfId="407" priority="430" operator="containsText" text="Moderada">
      <formula>NOT(ISERROR(SEARCH("Moderada",U36)))</formula>
    </cfRule>
    <cfRule type="containsText" dxfId="406" priority="431" operator="containsText" text="Baja">
      <formula>NOT(ISERROR(SEARCH("Baja",U36)))</formula>
    </cfRule>
  </conditionalFormatting>
  <conditionalFormatting sqref="F37">
    <cfRule type="containsText" dxfId="405" priority="409" operator="containsText" text="Positivo">
      <formula>NOT(ISERROR(SEARCH("Positivo",F37)))</formula>
    </cfRule>
    <cfRule type="containsText" dxfId="404" priority="410" operator="containsText" text="Negativo">
      <formula>NOT(ISERROR(SEARCH("Negativo",F37)))</formula>
    </cfRule>
  </conditionalFormatting>
  <conditionalFormatting sqref="E39">
    <cfRule type="containsText" dxfId="403" priority="423" operator="containsText" text="Positivo">
      <formula>NOT(ISERROR(SEARCH("Positivo",E39)))</formula>
    </cfRule>
    <cfRule type="containsText" dxfId="402" priority="424" operator="containsText" text="Negativo">
      <formula>NOT(ISERROR(SEARCH("Negativo",E39)))</formula>
    </cfRule>
  </conditionalFormatting>
  <conditionalFormatting sqref="F39">
    <cfRule type="containsText" dxfId="401" priority="417" operator="containsText" text="Positivo">
      <formula>NOT(ISERROR(SEARCH("Positivo",F39)))</formula>
    </cfRule>
    <cfRule type="containsText" dxfId="400" priority="418" operator="containsText" text="Negativo">
      <formula>NOT(ISERROR(SEARCH("Negativo",F39)))</formula>
    </cfRule>
  </conditionalFormatting>
  <conditionalFormatting sqref="E37">
    <cfRule type="containsText" dxfId="399" priority="415" operator="containsText" text="Positivo">
      <formula>NOT(ISERROR(SEARCH("Positivo",E37)))</formula>
    </cfRule>
    <cfRule type="containsText" dxfId="398" priority="416" operator="containsText" text="Negativo">
      <formula>NOT(ISERROR(SEARCH("Negativo",E37)))</formula>
    </cfRule>
  </conditionalFormatting>
  <conditionalFormatting sqref="E38">
    <cfRule type="containsText" dxfId="397" priority="407" operator="containsText" text="Positivo">
      <formula>NOT(ISERROR(SEARCH("Positivo",E38)))</formula>
    </cfRule>
    <cfRule type="containsText" dxfId="396" priority="408" operator="containsText" text="Negativo">
      <formula>NOT(ISERROR(SEARCH("Negativo",E38)))</formula>
    </cfRule>
  </conditionalFormatting>
  <conditionalFormatting sqref="F38">
    <cfRule type="containsText" dxfId="395" priority="401" operator="containsText" text="Positivo">
      <formula>NOT(ISERROR(SEARCH("Positivo",F38)))</formula>
    </cfRule>
    <cfRule type="containsText" dxfId="394" priority="402" operator="containsText" text="Negativo">
      <formula>NOT(ISERROR(SEARCH("Negativo",F38)))</formula>
    </cfRule>
  </conditionalFormatting>
  <conditionalFormatting sqref="J38">
    <cfRule type="containsText" dxfId="393" priority="394" operator="containsText" text="Positivo">
      <formula>NOT(ISERROR(SEARCH("Positivo",J38)))</formula>
    </cfRule>
    <cfRule type="containsText" dxfId="392" priority="395" operator="containsText" text="Negativo">
      <formula>NOT(ISERROR(SEARCH("Negativo",J38)))</formula>
    </cfRule>
  </conditionalFormatting>
  <conditionalFormatting sqref="U38">
    <cfRule type="containsText" dxfId="391" priority="398" operator="containsText" text="Alta">
      <formula>NOT(ISERROR(SEARCH("Alta",U38)))</formula>
    </cfRule>
    <cfRule type="containsText" dxfId="390" priority="399" operator="containsText" text="Moderada">
      <formula>NOT(ISERROR(SEARCH("Moderada",U38)))</formula>
    </cfRule>
    <cfRule type="containsText" dxfId="389" priority="400" operator="containsText" text="Baja">
      <formula>NOT(ISERROR(SEARCH("Baja",U38)))</formula>
    </cfRule>
  </conditionalFormatting>
  <conditionalFormatting sqref="J39">
    <cfRule type="containsText" dxfId="388" priority="388" operator="containsText" text="Positivo">
      <formula>NOT(ISERROR(SEARCH("Positivo",J39)))</formula>
    </cfRule>
    <cfRule type="containsText" dxfId="387" priority="389" operator="containsText" text="Negativo">
      <formula>NOT(ISERROR(SEARCH("Negativo",J39)))</formula>
    </cfRule>
  </conditionalFormatting>
  <conditionalFormatting sqref="J40">
    <cfRule type="containsText" dxfId="386" priority="379" operator="containsText" text="Positivo">
      <formula>NOT(ISERROR(SEARCH("Positivo",J40)))</formula>
    </cfRule>
    <cfRule type="containsText" dxfId="385" priority="380" operator="containsText" text="Negativo">
      <formula>NOT(ISERROR(SEARCH("Negativo",J40)))</formula>
    </cfRule>
  </conditionalFormatting>
  <conditionalFormatting sqref="U40">
    <cfRule type="containsText" dxfId="384" priority="383" operator="containsText" text="Alta">
      <formula>NOT(ISERROR(SEARCH("Alta",U40)))</formula>
    </cfRule>
    <cfRule type="containsText" dxfId="383" priority="384" operator="containsText" text="Moderada">
      <formula>NOT(ISERROR(SEARCH("Moderada",U40)))</formula>
    </cfRule>
    <cfRule type="containsText" dxfId="382" priority="385" operator="containsText" text="Baja">
      <formula>NOT(ISERROR(SEARCH("Baja",U40)))</formula>
    </cfRule>
  </conditionalFormatting>
  <conditionalFormatting sqref="J42">
    <cfRule type="containsText" dxfId="381" priority="372" operator="containsText" text="Positivo">
      <formula>NOT(ISERROR(SEARCH("Positivo",J42)))</formula>
    </cfRule>
    <cfRule type="containsText" dxfId="380" priority="373" operator="containsText" text="Negativo">
      <formula>NOT(ISERROR(SEARCH("Negativo",J42)))</formula>
    </cfRule>
  </conditionalFormatting>
  <conditionalFormatting sqref="U42:U43">
    <cfRule type="containsText" dxfId="379" priority="376" operator="containsText" text="Alta">
      <formula>NOT(ISERROR(SEARCH("Alta",U42)))</formula>
    </cfRule>
    <cfRule type="containsText" dxfId="378" priority="377" operator="containsText" text="Moderada">
      <formula>NOT(ISERROR(SEARCH("Moderada",U42)))</formula>
    </cfRule>
    <cfRule type="containsText" dxfId="377" priority="378" operator="containsText" text="Baja">
      <formula>NOT(ISERROR(SEARCH("Baja",U42)))</formula>
    </cfRule>
  </conditionalFormatting>
  <conditionalFormatting sqref="J41">
    <cfRule type="containsText" dxfId="376" priority="365" operator="containsText" text="Positivo">
      <formula>NOT(ISERROR(SEARCH("Positivo",J41)))</formula>
    </cfRule>
    <cfRule type="containsText" dxfId="375" priority="366" operator="containsText" text="Negativo">
      <formula>NOT(ISERROR(SEARCH("Negativo",J41)))</formula>
    </cfRule>
  </conditionalFormatting>
  <conditionalFormatting sqref="U41">
    <cfRule type="containsText" dxfId="374" priority="369" operator="containsText" text="Alta">
      <formula>NOT(ISERROR(SEARCH("Alta",U41)))</formula>
    </cfRule>
    <cfRule type="containsText" dxfId="373" priority="370" operator="containsText" text="Moderada">
      <formula>NOT(ISERROR(SEARCH("Moderada",U41)))</formula>
    </cfRule>
    <cfRule type="containsText" dxfId="372" priority="371" operator="containsText" text="Baja">
      <formula>NOT(ISERROR(SEARCH("Baja",U41)))</formula>
    </cfRule>
  </conditionalFormatting>
  <conditionalFormatting sqref="E44:E45">
    <cfRule type="containsText" dxfId="371" priority="357" operator="containsText" text="Positivo">
      <formula>NOT(ISERROR(SEARCH("Positivo",E44)))</formula>
    </cfRule>
    <cfRule type="containsText" dxfId="370" priority="358" operator="containsText" text="Negativo">
      <formula>NOT(ISERROR(SEARCH("Negativo",E44)))</formula>
    </cfRule>
  </conditionalFormatting>
  <conditionalFormatting sqref="F44:F45">
    <cfRule type="containsText" dxfId="369" priority="355" operator="containsText" text="Positivo">
      <formula>NOT(ISERROR(SEARCH("Positivo",F44)))</formula>
    </cfRule>
    <cfRule type="containsText" dxfId="368" priority="356" operator="containsText" text="Negativo">
      <formula>NOT(ISERROR(SEARCH("Negativo",F44)))</formula>
    </cfRule>
  </conditionalFormatting>
  <conditionalFormatting sqref="J45">
    <cfRule type="containsText" dxfId="367" priority="348" operator="containsText" text="Positivo">
      <formula>NOT(ISERROR(SEARCH("Positivo",J45)))</formula>
    </cfRule>
    <cfRule type="containsText" dxfId="366" priority="349" operator="containsText" text="Negativo">
      <formula>NOT(ISERROR(SEARCH("Negativo",J45)))</formula>
    </cfRule>
  </conditionalFormatting>
  <conditionalFormatting sqref="U45">
    <cfRule type="containsText" dxfId="365" priority="352" operator="containsText" text="Alta">
      <formula>NOT(ISERROR(SEARCH("Alta",U45)))</formula>
    </cfRule>
    <cfRule type="containsText" dxfId="364" priority="353" operator="containsText" text="Moderada">
      <formula>NOT(ISERROR(SEARCH("Moderada",U45)))</formula>
    </cfRule>
    <cfRule type="containsText" dxfId="363" priority="354" operator="containsText" text="Baja">
      <formula>NOT(ISERROR(SEARCH("Baja",U45)))</formula>
    </cfRule>
  </conditionalFormatting>
  <conditionalFormatting sqref="J44">
    <cfRule type="containsText" dxfId="362" priority="341" operator="containsText" text="Positivo">
      <formula>NOT(ISERROR(SEARCH("Positivo",J44)))</formula>
    </cfRule>
    <cfRule type="containsText" dxfId="361" priority="342" operator="containsText" text="Negativo">
      <formula>NOT(ISERROR(SEARCH("Negativo",J44)))</formula>
    </cfRule>
  </conditionalFormatting>
  <conditionalFormatting sqref="U44">
    <cfRule type="containsText" dxfId="360" priority="345" operator="containsText" text="Alta">
      <formula>NOT(ISERROR(SEARCH("Alta",U44)))</formula>
    </cfRule>
    <cfRule type="containsText" dxfId="359" priority="346" operator="containsText" text="Moderada">
      <formula>NOT(ISERROR(SEARCH("Moderada",U44)))</formula>
    </cfRule>
    <cfRule type="containsText" dxfId="358" priority="347" operator="containsText" text="Baja">
      <formula>NOT(ISERROR(SEARCH("Baja",U44)))</formula>
    </cfRule>
  </conditionalFormatting>
  <conditionalFormatting sqref="J46">
    <cfRule type="containsText" dxfId="357" priority="334" operator="containsText" text="Positivo">
      <formula>NOT(ISERROR(SEARCH("Positivo",J46)))</formula>
    </cfRule>
    <cfRule type="containsText" dxfId="356" priority="335" operator="containsText" text="Negativo">
      <formula>NOT(ISERROR(SEARCH("Negativo",J46)))</formula>
    </cfRule>
  </conditionalFormatting>
  <conditionalFormatting sqref="U46">
    <cfRule type="containsText" dxfId="355" priority="336" operator="containsText" text="Alta">
      <formula>NOT(ISERROR(SEARCH("Alta",U46)))</formula>
    </cfRule>
    <cfRule type="containsText" dxfId="354" priority="337" operator="containsText" text="Moderada">
      <formula>NOT(ISERROR(SEARCH("Moderada",U46)))</formula>
    </cfRule>
    <cfRule type="containsText" dxfId="353" priority="338" operator="containsText" text="Baja">
      <formula>NOT(ISERROR(SEARCH("Baja",U46)))</formula>
    </cfRule>
  </conditionalFormatting>
  <conditionalFormatting sqref="J50">
    <cfRule type="containsText" dxfId="352" priority="327" operator="containsText" text="Positivo">
      <formula>NOT(ISERROR(SEARCH("Positivo",J50)))</formula>
    </cfRule>
    <cfRule type="containsText" dxfId="351" priority="328" operator="containsText" text="Negativo">
      <formula>NOT(ISERROR(SEARCH("Negativo",J50)))</formula>
    </cfRule>
  </conditionalFormatting>
  <conditionalFormatting sqref="U50">
    <cfRule type="containsText" dxfId="350" priority="331" operator="containsText" text="Alta">
      <formula>NOT(ISERROR(SEARCH("Alta",U50)))</formula>
    </cfRule>
    <cfRule type="containsText" dxfId="349" priority="332" operator="containsText" text="Moderada">
      <formula>NOT(ISERROR(SEARCH("Moderada",U50)))</formula>
    </cfRule>
    <cfRule type="containsText" dxfId="348" priority="333" operator="containsText" text="Baja">
      <formula>NOT(ISERROR(SEARCH("Baja",U50)))</formula>
    </cfRule>
  </conditionalFormatting>
  <conditionalFormatting sqref="B11">
    <cfRule type="containsText" dxfId="347" priority="228" operator="containsText" text="Positivo">
      <formula>NOT(ISERROR(SEARCH("Positivo",B11)))</formula>
    </cfRule>
    <cfRule type="containsText" dxfId="346" priority="229" operator="containsText" text="Negativo">
      <formula>NOT(ISERROR(SEARCH("Negativo",B11)))</formula>
    </cfRule>
  </conditionalFormatting>
  <conditionalFormatting sqref="J51">
    <cfRule type="containsText" dxfId="345" priority="282" operator="containsText" text="Positivo">
      <formula>NOT(ISERROR(SEARCH("Positivo",J51)))</formula>
    </cfRule>
    <cfRule type="containsText" dxfId="344" priority="283" operator="containsText" text="Negativo">
      <formula>NOT(ISERROR(SEARCH("Negativo",J51)))</formula>
    </cfRule>
  </conditionalFormatting>
  <conditionalFormatting sqref="U51">
    <cfRule type="containsText" dxfId="343" priority="286" operator="containsText" text="Alta">
      <formula>NOT(ISERROR(SEARCH("Alta",U51)))</formula>
    </cfRule>
    <cfRule type="containsText" dxfId="342" priority="287" operator="containsText" text="Moderada">
      <formula>NOT(ISERROR(SEARCH("Moderada",U51)))</formula>
    </cfRule>
    <cfRule type="containsText" dxfId="341" priority="288" operator="containsText" text="Baja">
      <formula>NOT(ISERROR(SEARCH("Baja",U51)))</formula>
    </cfRule>
  </conditionalFormatting>
  <conditionalFormatting sqref="A9:A18 C9:D18">
    <cfRule type="containsText" dxfId="340" priority="234" operator="containsText" text="Positivo">
      <formula>NOT(ISERROR(SEARCH("Positivo",A9)))</formula>
    </cfRule>
    <cfRule type="containsText" dxfId="339" priority="235" operator="containsText" text="Negativo">
      <formula>NOT(ISERROR(SEARCH("Negativo",A9)))</formula>
    </cfRule>
  </conditionalFormatting>
  <conditionalFormatting sqref="B9">
    <cfRule type="containsText" dxfId="338" priority="232" operator="containsText" text="Positivo">
      <formula>NOT(ISERROR(SEARCH("Positivo",B9)))</formula>
    </cfRule>
    <cfRule type="containsText" dxfId="337" priority="233" operator="containsText" text="Negativo">
      <formula>NOT(ISERROR(SEARCH("Negativo",B9)))</formula>
    </cfRule>
  </conditionalFormatting>
  <conditionalFormatting sqref="B10">
    <cfRule type="containsText" dxfId="336" priority="230" operator="containsText" text="Positivo">
      <formula>NOT(ISERROR(SEARCH("Positivo",B10)))</formula>
    </cfRule>
    <cfRule type="containsText" dxfId="335" priority="231" operator="containsText" text="Negativo">
      <formula>NOT(ISERROR(SEARCH("Negativo",B10)))</formula>
    </cfRule>
  </conditionalFormatting>
  <conditionalFormatting sqref="B12">
    <cfRule type="containsText" dxfId="334" priority="226" operator="containsText" text="Positivo">
      <formula>NOT(ISERROR(SEARCH("Positivo",B12)))</formula>
    </cfRule>
    <cfRule type="containsText" dxfId="333" priority="227" operator="containsText" text="Negativo">
      <formula>NOT(ISERROR(SEARCH("Negativo",B12)))</formula>
    </cfRule>
  </conditionalFormatting>
  <conditionalFormatting sqref="B13">
    <cfRule type="containsText" dxfId="332" priority="224" operator="containsText" text="Positivo">
      <formula>NOT(ISERROR(SEARCH("Positivo",B13)))</formula>
    </cfRule>
    <cfRule type="containsText" dxfId="331" priority="225" operator="containsText" text="Negativo">
      <formula>NOT(ISERROR(SEARCH("Negativo",B13)))</formula>
    </cfRule>
  </conditionalFormatting>
  <conditionalFormatting sqref="B14">
    <cfRule type="containsText" dxfId="330" priority="222" operator="containsText" text="Positivo">
      <formula>NOT(ISERROR(SEARCH("Positivo",B14)))</formula>
    </cfRule>
    <cfRule type="containsText" dxfId="329" priority="223" operator="containsText" text="Negativo">
      <formula>NOT(ISERROR(SEARCH("Negativo",B14)))</formula>
    </cfRule>
  </conditionalFormatting>
  <conditionalFormatting sqref="B15">
    <cfRule type="containsText" dxfId="328" priority="220" operator="containsText" text="Positivo">
      <formula>NOT(ISERROR(SEARCH("Positivo",B15)))</formula>
    </cfRule>
    <cfRule type="containsText" dxfId="327" priority="221" operator="containsText" text="Negativo">
      <formula>NOT(ISERROR(SEARCH("Negativo",B15)))</formula>
    </cfRule>
  </conditionalFormatting>
  <conditionalFormatting sqref="B16">
    <cfRule type="containsText" dxfId="326" priority="218" operator="containsText" text="Positivo">
      <formula>NOT(ISERROR(SEARCH("Positivo",B16)))</formula>
    </cfRule>
    <cfRule type="containsText" dxfId="325" priority="219" operator="containsText" text="Negativo">
      <formula>NOT(ISERROR(SEARCH("Negativo",B16)))</formula>
    </cfRule>
  </conditionalFormatting>
  <conditionalFormatting sqref="B17">
    <cfRule type="containsText" dxfId="324" priority="216" operator="containsText" text="Positivo">
      <formula>NOT(ISERROR(SEARCH("Positivo",B17)))</formula>
    </cfRule>
    <cfRule type="containsText" dxfId="323" priority="217" operator="containsText" text="Negativo">
      <formula>NOT(ISERROR(SEARCH("Negativo",B17)))</formula>
    </cfRule>
  </conditionalFormatting>
  <conditionalFormatting sqref="B18">
    <cfRule type="containsText" dxfId="322" priority="214" operator="containsText" text="Positivo">
      <formula>NOT(ISERROR(SEARCH("Positivo",B18)))</formula>
    </cfRule>
    <cfRule type="containsText" dxfId="321" priority="215" operator="containsText" text="Negativo">
      <formula>NOT(ISERROR(SEARCH("Negativo",B18)))</formula>
    </cfRule>
  </conditionalFormatting>
  <conditionalFormatting sqref="B77:D90 B67:C70 B72:C76">
    <cfRule type="containsText" dxfId="320" priority="198" operator="containsText" text="Positivo">
      <formula>NOT(ISERROR(SEARCH("Positivo",B67)))</formula>
    </cfRule>
    <cfRule type="containsText" dxfId="319" priority="199" operator="containsText" text="Negativo">
      <formula>NOT(ISERROR(SEARCH("Negativo",B67)))</formula>
    </cfRule>
  </conditionalFormatting>
  <conditionalFormatting sqref="A67:A70 A72:A90">
    <cfRule type="containsText" dxfId="318" priority="196" operator="containsText" text="Positivo">
      <formula>NOT(ISERROR(SEARCH("Positivo",A67)))</formula>
    </cfRule>
    <cfRule type="containsText" dxfId="317" priority="197" operator="containsText" text="Negativo">
      <formula>NOT(ISERROR(SEARCH("Negativo",A67)))</formula>
    </cfRule>
  </conditionalFormatting>
  <conditionalFormatting sqref="F58">
    <cfRule type="containsText" dxfId="316" priority="141" operator="containsText" text="Positivo">
      <formula>NOT(ISERROR(SEARCH("Positivo",F58)))</formula>
    </cfRule>
    <cfRule type="containsText" dxfId="315" priority="142" operator="containsText" text="Negativo">
      <formula>NOT(ISERROR(SEARCH("Negativo",F58)))</formula>
    </cfRule>
  </conditionalFormatting>
  <conditionalFormatting sqref="E58:F58">
    <cfRule type="containsText" dxfId="314" priority="143" operator="containsText" text="Positivo">
      <formula>NOT(ISERROR(SEARCH("Positivo",E58)))</formula>
    </cfRule>
    <cfRule type="containsText" dxfId="313" priority="144" operator="containsText" text="Negativo">
      <formula>NOT(ISERROR(SEARCH("Negativo",E58)))</formula>
    </cfRule>
  </conditionalFormatting>
  <conditionalFormatting sqref="A57:C58">
    <cfRule type="containsText" dxfId="312" priority="190" operator="containsText" text="Positivo">
      <formula>NOT(ISERROR(SEARCH("Positivo",A57)))</formula>
    </cfRule>
    <cfRule type="containsText" dxfId="311" priority="191" operator="containsText" text="Negativo">
      <formula>NOT(ISERROR(SEARCH("Negativo",A57)))</formula>
    </cfRule>
  </conditionalFormatting>
  <conditionalFormatting sqref="D54:D58 D62 D72:D76 D67:D70 D64">
    <cfRule type="containsText" dxfId="310" priority="188" operator="containsText" text="Positivo">
      <formula>NOT(ISERROR(SEARCH("Positivo",D54)))</formula>
    </cfRule>
    <cfRule type="containsText" dxfId="309" priority="189" operator="containsText" text="Negativo">
      <formula>NOT(ISERROR(SEARCH("Negativo",D54)))</formula>
    </cfRule>
  </conditionalFormatting>
  <conditionalFormatting sqref="A62:C62">
    <cfRule type="containsText" dxfId="308" priority="186" operator="containsText" text="Positivo">
      <formula>NOT(ISERROR(SEARCH("Positivo",A62)))</formula>
    </cfRule>
    <cfRule type="containsText" dxfId="307" priority="187" operator="containsText" text="Negativo">
      <formula>NOT(ISERROR(SEARCH("Negativo",A62)))</formula>
    </cfRule>
  </conditionalFormatting>
  <conditionalFormatting sqref="E54:F54">
    <cfRule type="containsText" dxfId="306" priority="184" operator="containsText" text="Positivo">
      <formula>NOT(ISERROR(SEARCH("Positivo",E54)))</formula>
    </cfRule>
    <cfRule type="containsText" dxfId="305" priority="185" operator="containsText" text="Negativo">
      <formula>NOT(ISERROR(SEARCH("Negativo",E54)))</formula>
    </cfRule>
  </conditionalFormatting>
  <conditionalFormatting sqref="F54">
    <cfRule type="containsText" dxfId="304" priority="182" operator="containsText" text="Positivo">
      <formula>NOT(ISERROR(SEARCH("Positivo",F54)))</formula>
    </cfRule>
    <cfRule type="containsText" dxfId="303" priority="183" operator="containsText" text="Negativo">
      <formula>NOT(ISERROR(SEARCH("Negativo",F54)))</formula>
    </cfRule>
  </conditionalFormatting>
  <conditionalFormatting sqref="E54">
    <cfRule type="containsText" dxfId="302" priority="180" operator="containsText" text="Positivo">
      <formula>NOT(ISERROR(SEARCH("Positivo",E54)))</formula>
    </cfRule>
    <cfRule type="containsText" dxfId="301" priority="181" operator="containsText" text="Negativo">
      <formula>NOT(ISERROR(SEARCH("Negativo",E54)))</formula>
    </cfRule>
  </conditionalFormatting>
  <conditionalFormatting sqref="E55:F55">
    <cfRule type="containsText" dxfId="300" priority="178" operator="containsText" text="Positivo">
      <formula>NOT(ISERROR(SEARCH("Positivo",E55)))</formula>
    </cfRule>
    <cfRule type="containsText" dxfId="299" priority="179" operator="containsText" text="Negativo">
      <formula>NOT(ISERROR(SEARCH("Negativo",E55)))</formula>
    </cfRule>
  </conditionalFormatting>
  <conditionalFormatting sqref="F55">
    <cfRule type="containsText" dxfId="298" priority="176" operator="containsText" text="Positivo">
      <formula>NOT(ISERROR(SEARCH("Positivo",F55)))</formula>
    </cfRule>
    <cfRule type="containsText" dxfId="297" priority="177" operator="containsText" text="Negativo">
      <formula>NOT(ISERROR(SEARCH("Negativo",F55)))</formula>
    </cfRule>
  </conditionalFormatting>
  <conditionalFormatting sqref="E55">
    <cfRule type="containsText" dxfId="296" priority="174" operator="containsText" text="Positivo">
      <formula>NOT(ISERROR(SEARCH("Positivo",E55)))</formula>
    </cfRule>
    <cfRule type="containsText" dxfId="295" priority="175" operator="containsText" text="Negativo">
      <formula>NOT(ISERROR(SEARCH("Negativo",E55)))</formula>
    </cfRule>
  </conditionalFormatting>
  <conditionalFormatting sqref="J55">
    <cfRule type="containsText" dxfId="294" priority="167" operator="containsText" text="Positivo">
      <formula>NOT(ISERROR(SEARCH("Positivo",J55)))</formula>
    </cfRule>
    <cfRule type="containsText" dxfId="293" priority="168" operator="containsText" text="Negativo">
      <formula>NOT(ISERROR(SEARCH("Negativo",J55)))</formula>
    </cfRule>
  </conditionalFormatting>
  <conditionalFormatting sqref="U55">
    <cfRule type="containsText" dxfId="292" priority="171" operator="containsText" text="Alta">
      <formula>NOT(ISERROR(SEARCH("Alta",U55)))</formula>
    </cfRule>
    <cfRule type="containsText" dxfId="291" priority="172" operator="containsText" text="Moderada">
      <formula>NOT(ISERROR(SEARCH("Moderada",U55)))</formula>
    </cfRule>
    <cfRule type="containsText" dxfId="290" priority="173" operator="containsText" text="Baja">
      <formula>NOT(ISERROR(SEARCH("Baja",U55)))</formula>
    </cfRule>
  </conditionalFormatting>
  <conditionalFormatting sqref="J54">
    <cfRule type="containsText" dxfId="289" priority="162" operator="containsText" text="Positivo">
      <formula>NOT(ISERROR(SEARCH("Positivo",J54)))</formula>
    </cfRule>
    <cfRule type="containsText" dxfId="288" priority="163" operator="containsText" text="Negativo">
      <formula>NOT(ISERROR(SEARCH("Negativo",J54)))</formula>
    </cfRule>
  </conditionalFormatting>
  <conditionalFormatting sqref="U54">
    <cfRule type="containsText" dxfId="287" priority="164" operator="containsText" text="Alta">
      <formula>NOT(ISERROR(SEARCH("Alta",U54)))</formula>
    </cfRule>
    <cfRule type="containsText" dxfId="286" priority="165" operator="containsText" text="Moderada">
      <formula>NOT(ISERROR(SEARCH("Moderada",U54)))</formula>
    </cfRule>
    <cfRule type="containsText" dxfId="285" priority="166" operator="containsText" text="Baja">
      <formula>NOT(ISERROR(SEARCH("Baja",U54)))</formula>
    </cfRule>
  </conditionalFormatting>
  <conditionalFormatting sqref="J58">
    <cfRule type="containsText" dxfId="284" priority="151" operator="containsText" text="Positivo">
      <formula>NOT(ISERROR(SEARCH("Positivo",J58)))</formula>
    </cfRule>
    <cfRule type="containsText" dxfId="283" priority="152" operator="containsText" text="Negativo">
      <formula>NOT(ISERROR(SEARCH("Negativo",J58)))</formula>
    </cfRule>
  </conditionalFormatting>
  <conditionalFormatting sqref="U58">
    <cfRule type="containsText" dxfId="282" priority="155" operator="containsText" text="Alta">
      <formula>NOT(ISERROR(SEARCH("Alta",U58)))</formula>
    </cfRule>
    <cfRule type="containsText" dxfId="281" priority="156" operator="containsText" text="Moderada">
      <formula>NOT(ISERROR(SEARCH("Moderada",U58)))</formula>
    </cfRule>
    <cfRule type="containsText" dxfId="280" priority="157" operator="containsText" text="Baja">
      <formula>NOT(ISERROR(SEARCH("Baja",U58)))</formula>
    </cfRule>
  </conditionalFormatting>
  <conditionalFormatting sqref="E56:F57">
    <cfRule type="containsText" dxfId="279" priority="149" operator="containsText" text="Positivo">
      <formula>NOT(ISERROR(SEARCH("Positivo",E56)))</formula>
    </cfRule>
    <cfRule type="containsText" dxfId="278" priority="150" operator="containsText" text="Negativo">
      <formula>NOT(ISERROR(SEARCH("Negativo",E56)))</formula>
    </cfRule>
  </conditionalFormatting>
  <conditionalFormatting sqref="F56:F57">
    <cfRule type="containsText" dxfId="277" priority="147" operator="containsText" text="Positivo">
      <formula>NOT(ISERROR(SEARCH("Positivo",F56)))</formula>
    </cfRule>
    <cfRule type="containsText" dxfId="276" priority="148" operator="containsText" text="Negativo">
      <formula>NOT(ISERROR(SEARCH("Negativo",F56)))</formula>
    </cfRule>
  </conditionalFormatting>
  <conditionalFormatting sqref="E56:E57">
    <cfRule type="containsText" dxfId="275" priority="145" operator="containsText" text="Positivo">
      <formula>NOT(ISERROR(SEARCH("Positivo",E56)))</formula>
    </cfRule>
    <cfRule type="containsText" dxfId="274" priority="146" operator="containsText" text="Negativo">
      <formula>NOT(ISERROR(SEARCH("Negativo",E56)))</formula>
    </cfRule>
  </conditionalFormatting>
  <conditionalFormatting sqref="E58">
    <cfRule type="containsText" dxfId="273" priority="139" operator="containsText" text="Positivo">
      <formula>NOT(ISERROR(SEARCH("Positivo",E58)))</formula>
    </cfRule>
    <cfRule type="containsText" dxfId="272" priority="140" operator="containsText" text="Negativo">
      <formula>NOT(ISERROR(SEARCH("Negativo",E58)))</formula>
    </cfRule>
  </conditionalFormatting>
  <conditionalFormatting sqref="D59">
    <cfRule type="containsText" dxfId="271" priority="137" operator="containsText" text="Positivo">
      <formula>NOT(ISERROR(SEARCH("Positivo",D59)))</formula>
    </cfRule>
    <cfRule type="containsText" dxfId="270" priority="138" operator="containsText" text="Negativo">
      <formula>NOT(ISERROR(SEARCH("Negativo",D59)))</formula>
    </cfRule>
  </conditionalFormatting>
  <conditionalFormatting sqref="A59:C59">
    <cfRule type="containsText" dxfId="269" priority="135" operator="containsText" text="Positivo">
      <formula>NOT(ISERROR(SEARCH("Positivo",A59)))</formula>
    </cfRule>
    <cfRule type="containsText" dxfId="268" priority="136" operator="containsText" text="Negativo">
      <formula>NOT(ISERROR(SEARCH("Negativo",A59)))</formula>
    </cfRule>
  </conditionalFormatting>
  <conditionalFormatting sqref="A64:B64">
    <cfRule type="containsText" dxfId="267" priority="133" operator="containsText" text="Positivo">
      <formula>NOT(ISERROR(SEARCH("Positivo",A64)))</formula>
    </cfRule>
    <cfRule type="containsText" dxfId="266" priority="134" operator="containsText" text="Negativo">
      <formula>NOT(ISERROR(SEARCH("Negativo",A64)))</formula>
    </cfRule>
  </conditionalFormatting>
  <conditionalFormatting sqref="C64">
    <cfRule type="containsText" dxfId="265" priority="131" operator="containsText" text="Positivo">
      <formula>NOT(ISERROR(SEARCH("Positivo",C64)))</formula>
    </cfRule>
    <cfRule type="containsText" dxfId="264" priority="132" operator="containsText" text="Negativo">
      <formula>NOT(ISERROR(SEARCH("Negativo",C64)))</formula>
    </cfRule>
  </conditionalFormatting>
  <conditionalFormatting sqref="J56:J57">
    <cfRule type="containsText" dxfId="263" priority="124" operator="containsText" text="Positivo">
      <formula>NOT(ISERROR(SEARCH("Positivo",J56)))</formula>
    </cfRule>
    <cfRule type="containsText" dxfId="262" priority="125" operator="containsText" text="Negativo">
      <formula>NOT(ISERROR(SEARCH("Negativo",J56)))</formula>
    </cfRule>
  </conditionalFormatting>
  <conditionalFormatting sqref="U56:U57">
    <cfRule type="containsText" dxfId="261" priority="128" operator="containsText" text="Alta">
      <formula>NOT(ISERROR(SEARCH("Alta",U56)))</formula>
    </cfRule>
    <cfRule type="containsText" dxfId="260" priority="129" operator="containsText" text="Moderada">
      <formula>NOT(ISERROR(SEARCH("Moderada",U56)))</formula>
    </cfRule>
    <cfRule type="containsText" dxfId="259" priority="130" operator="containsText" text="Baja">
      <formula>NOT(ISERROR(SEARCH("Baja",U56)))</formula>
    </cfRule>
  </conditionalFormatting>
  <conditionalFormatting sqref="J59">
    <cfRule type="containsText" dxfId="258" priority="111" operator="containsText" text="Positivo">
      <formula>NOT(ISERROR(SEARCH("Positivo",J59)))</formula>
    </cfRule>
    <cfRule type="containsText" dxfId="257" priority="112" operator="containsText" text="Negativo">
      <formula>NOT(ISERROR(SEARCH("Negativo",J59)))</formula>
    </cfRule>
  </conditionalFormatting>
  <conditionalFormatting sqref="E59:F59">
    <cfRule type="containsText" dxfId="256" priority="122" operator="containsText" text="Positivo">
      <formula>NOT(ISERROR(SEARCH("Positivo",E59)))</formula>
    </cfRule>
    <cfRule type="containsText" dxfId="255" priority="123" operator="containsText" text="Negativo">
      <formula>NOT(ISERROR(SEARCH("Negativo",E59)))</formula>
    </cfRule>
  </conditionalFormatting>
  <conditionalFormatting sqref="F59">
    <cfRule type="containsText" dxfId="254" priority="120" operator="containsText" text="Positivo">
      <formula>NOT(ISERROR(SEARCH("Positivo",F59)))</formula>
    </cfRule>
    <cfRule type="containsText" dxfId="253" priority="121" operator="containsText" text="Negativo">
      <formula>NOT(ISERROR(SEARCH("Negativo",F59)))</formula>
    </cfRule>
  </conditionalFormatting>
  <conditionalFormatting sqref="E59">
    <cfRule type="containsText" dxfId="252" priority="118" operator="containsText" text="Positivo">
      <formula>NOT(ISERROR(SEARCH("Positivo",E59)))</formula>
    </cfRule>
    <cfRule type="containsText" dxfId="251" priority="119" operator="containsText" text="Negativo">
      <formula>NOT(ISERROR(SEARCH("Negativo",E59)))</formula>
    </cfRule>
  </conditionalFormatting>
  <conditionalFormatting sqref="U59">
    <cfRule type="containsText" dxfId="250" priority="115" operator="containsText" text="Alta">
      <formula>NOT(ISERROR(SEARCH("Alta",U59)))</formula>
    </cfRule>
    <cfRule type="containsText" dxfId="249" priority="116" operator="containsText" text="Moderada">
      <formula>NOT(ISERROR(SEARCH("Moderada",U59)))</formula>
    </cfRule>
    <cfRule type="containsText" dxfId="248" priority="117" operator="containsText" text="Baja">
      <formula>NOT(ISERROR(SEARCH("Baja",U59)))</formula>
    </cfRule>
  </conditionalFormatting>
  <conditionalFormatting sqref="D60:D61">
    <cfRule type="containsText" dxfId="247" priority="109" operator="containsText" text="Positivo">
      <formula>NOT(ISERROR(SEARCH("Positivo",D60)))</formula>
    </cfRule>
    <cfRule type="containsText" dxfId="246" priority="110" operator="containsText" text="Negativo">
      <formula>NOT(ISERROR(SEARCH("Negativo",D60)))</formula>
    </cfRule>
  </conditionalFormatting>
  <conditionalFormatting sqref="A60:C61">
    <cfRule type="containsText" dxfId="245" priority="107" operator="containsText" text="Positivo">
      <formula>NOT(ISERROR(SEARCH("Positivo",A60)))</formula>
    </cfRule>
    <cfRule type="containsText" dxfId="244" priority="108" operator="containsText" text="Negativo">
      <formula>NOT(ISERROR(SEARCH("Negativo",A60)))</formula>
    </cfRule>
  </conditionalFormatting>
  <conditionalFormatting sqref="F60">
    <cfRule type="containsText" dxfId="243" priority="96" operator="containsText" text="Positivo">
      <formula>NOT(ISERROR(SEARCH("Positivo",F60)))</formula>
    </cfRule>
    <cfRule type="containsText" dxfId="242" priority="97" operator="containsText" text="Negativo">
      <formula>NOT(ISERROR(SEARCH("Negativo",F60)))</formula>
    </cfRule>
  </conditionalFormatting>
  <conditionalFormatting sqref="E60:F60">
    <cfRule type="containsText" dxfId="241" priority="98" operator="containsText" text="Positivo">
      <formula>NOT(ISERROR(SEARCH("Positivo",E60)))</formula>
    </cfRule>
    <cfRule type="containsText" dxfId="240" priority="99" operator="containsText" text="Negativo">
      <formula>NOT(ISERROR(SEARCH("Negativo",E60)))</formula>
    </cfRule>
  </conditionalFormatting>
  <conditionalFormatting sqref="J60">
    <cfRule type="containsText" dxfId="239" priority="100" operator="containsText" text="Positivo">
      <formula>NOT(ISERROR(SEARCH("Positivo",J60)))</formula>
    </cfRule>
    <cfRule type="containsText" dxfId="238" priority="101" operator="containsText" text="Negativo">
      <formula>NOT(ISERROR(SEARCH("Negativo",J60)))</formula>
    </cfRule>
  </conditionalFormatting>
  <conditionalFormatting sqref="U60">
    <cfRule type="containsText" dxfId="237" priority="104" operator="containsText" text="Alta">
      <formula>NOT(ISERROR(SEARCH("Alta",U60)))</formula>
    </cfRule>
    <cfRule type="containsText" dxfId="236" priority="105" operator="containsText" text="Moderada">
      <formula>NOT(ISERROR(SEARCH("Moderada",U60)))</formula>
    </cfRule>
    <cfRule type="containsText" dxfId="235" priority="106" operator="containsText" text="Baja">
      <formula>NOT(ISERROR(SEARCH("Baja",U60)))</formula>
    </cfRule>
  </conditionalFormatting>
  <conditionalFormatting sqref="E60">
    <cfRule type="containsText" dxfId="234" priority="94" operator="containsText" text="Positivo">
      <formula>NOT(ISERROR(SEARCH("Positivo",E60)))</formula>
    </cfRule>
    <cfRule type="containsText" dxfId="233" priority="95" operator="containsText" text="Negativo">
      <formula>NOT(ISERROR(SEARCH("Negativo",E60)))</formula>
    </cfRule>
  </conditionalFormatting>
  <conditionalFormatting sqref="J61">
    <cfRule type="containsText" dxfId="232" priority="81" operator="containsText" text="Positivo">
      <formula>NOT(ISERROR(SEARCH("Positivo",J61)))</formula>
    </cfRule>
    <cfRule type="containsText" dxfId="231" priority="82" operator="containsText" text="Negativo">
      <formula>NOT(ISERROR(SEARCH("Negativo",J61)))</formula>
    </cfRule>
  </conditionalFormatting>
  <conditionalFormatting sqref="E61:F61">
    <cfRule type="containsText" dxfId="230" priority="92" operator="containsText" text="Positivo">
      <formula>NOT(ISERROR(SEARCH("Positivo",E61)))</formula>
    </cfRule>
    <cfRule type="containsText" dxfId="229" priority="93" operator="containsText" text="Negativo">
      <formula>NOT(ISERROR(SEARCH("Negativo",E61)))</formula>
    </cfRule>
  </conditionalFormatting>
  <conditionalFormatting sqref="F61">
    <cfRule type="containsText" dxfId="228" priority="90" operator="containsText" text="Positivo">
      <formula>NOT(ISERROR(SEARCH("Positivo",F61)))</formula>
    </cfRule>
    <cfRule type="containsText" dxfId="227" priority="91" operator="containsText" text="Negativo">
      <formula>NOT(ISERROR(SEARCH("Negativo",F61)))</formula>
    </cfRule>
  </conditionalFormatting>
  <conditionalFormatting sqref="E61">
    <cfRule type="containsText" dxfId="226" priority="88" operator="containsText" text="Positivo">
      <formula>NOT(ISERROR(SEARCH("Positivo",E61)))</formula>
    </cfRule>
    <cfRule type="containsText" dxfId="225" priority="89" operator="containsText" text="Negativo">
      <formula>NOT(ISERROR(SEARCH("Negativo",E61)))</formula>
    </cfRule>
  </conditionalFormatting>
  <conditionalFormatting sqref="U61">
    <cfRule type="containsText" dxfId="224" priority="85" operator="containsText" text="Alta">
      <formula>NOT(ISERROR(SEARCH("Alta",U61)))</formula>
    </cfRule>
    <cfRule type="containsText" dxfId="223" priority="86" operator="containsText" text="Moderada">
      <formula>NOT(ISERROR(SEARCH("Moderada",U61)))</formula>
    </cfRule>
    <cfRule type="containsText" dxfId="222" priority="87" operator="containsText" text="Baja">
      <formula>NOT(ISERROR(SEARCH("Baja",U61)))</formula>
    </cfRule>
  </conditionalFormatting>
  <conditionalFormatting sqref="J62 J64">
    <cfRule type="containsText" dxfId="221" priority="74" operator="containsText" text="Positivo">
      <formula>NOT(ISERROR(SEARCH("Positivo",J62)))</formula>
    </cfRule>
    <cfRule type="containsText" dxfId="220" priority="75" operator="containsText" text="Negativo">
      <formula>NOT(ISERROR(SEARCH("Negativo",J62)))</formula>
    </cfRule>
  </conditionalFormatting>
  <conditionalFormatting sqref="U62 U64">
    <cfRule type="containsText" dxfId="219" priority="78" operator="containsText" text="Alta">
      <formula>NOT(ISERROR(SEARCH("Alta",U62)))</formula>
    </cfRule>
    <cfRule type="containsText" dxfId="218" priority="79" operator="containsText" text="Moderada">
      <formula>NOT(ISERROR(SEARCH("Moderada",U62)))</formula>
    </cfRule>
    <cfRule type="containsText" dxfId="217" priority="80" operator="containsText" text="Baja">
      <formula>NOT(ISERROR(SEARCH("Baja",U62)))</formula>
    </cfRule>
  </conditionalFormatting>
  <conditionalFormatting sqref="A71:XFD71">
    <cfRule type="containsText" dxfId="216" priority="72" operator="containsText" text="Positivo">
      <formula>NOT(ISERROR(SEARCH("Positivo",A71)))</formula>
    </cfRule>
    <cfRule type="containsText" dxfId="215" priority="73" operator="containsText" text="Negativo">
      <formula>NOT(ISERROR(SEARCH("Negativo",A71)))</formula>
    </cfRule>
  </conditionalFormatting>
  <conditionalFormatting sqref="D65">
    <cfRule type="containsText" dxfId="214" priority="70" operator="containsText" text="Positivo">
      <formula>NOT(ISERROR(SEARCH("Positivo",D65)))</formula>
    </cfRule>
    <cfRule type="containsText" dxfId="213" priority="71" operator="containsText" text="Negativo">
      <formula>NOT(ISERROR(SEARCH("Negativo",D65)))</formula>
    </cfRule>
  </conditionalFormatting>
  <conditionalFormatting sqref="A65:B65">
    <cfRule type="containsText" dxfId="212" priority="68" operator="containsText" text="Positivo">
      <formula>NOT(ISERROR(SEARCH("Positivo",A65)))</formula>
    </cfRule>
    <cfRule type="containsText" dxfId="211" priority="69" operator="containsText" text="Negativo">
      <formula>NOT(ISERROR(SEARCH("Negativo",A65)))</formula>
    </cfRule>
  </conditionalFormatting>
  <conditionalFormatting sqref="C65">
    <cfRule type="containsText" dxfId="210" priority="66" operator="containsText" text="Positivo">
      <formula>NOT(ISERROR(SEARCH("Positivo",C65)))</formula>
    </cfRule>
    <cfRule type="containsText" dxfId="209" priority="67" operator="containsText" text="Negativo">
      <formula>NOT(ISERROR(SEARCH("Negativo",C65)))</formula>
    </cfRule>
  </conditionalFormatting>
  <conditionalFormatting sqref="J65">
    <cfRule type="containsText" dxfId="208" priority="59" operator="containsText" text="Positivo">
      <formula>NOT(ISERROR(SEARCH("Positivo",J65)))</formula>
    </cfRule>
    <cfRule type="containsText" dxfId="207" priority="60" operator="containsText" text="Negativo">
      <formula>NOT(ISERROR(SEARCH("Negativo",J65)))</formula>
    </cfRule>
  </conditionalFormatting>
  <conditionalFormatting sqref="U65">
    <cfRule type="containsText" dxfId="206" priority="63" operator="containsText" text="Alta">
      <formula>NOT(ISERROR(SEARCH("Alta",U65)))</formula>
    </cfRule>
    <cfRule type="containsText" dxfId="205" priority="64" operator="containsText" text="Moderada">
      <formula>NOT(ISERROR(SEARCH("Moderada",U65)))</formula>
    </cfRule>
    <cfRule type="containsText" dxfId="204" priority="65" operator="containsText" text="Baja">
      <formula>NOT(ISERROR(SEARCH("Baja",U65)))</formula>
    </cfRule>
  </conditionalFormatting>
  <conditionalFormatting sqref="J66">
    <cfRule type="containsText" dxfId="203" priority="52" operator="containsText" text="Positivo">
      <formula>NOT(ISERROR(SEARCH("Positivo",J66)))</formula>
    </cfRule>
    <cfRule type="containsText" dxfId="202" priority="53" operator="containsText" text="Negativo">
      <formula>NOT(ISERROR(SEARCH("Negativo",J66)))</formula>
    </cfRule>
  </conditionalFormatting>
  <conditionalFormatting sqref="U66">
    <cfRule type="containsText" dxfId="201" priority="56" operator="containsText" text="Alta">
      <formula>NOT(ISERROR(SEARCH("Alta",U66)))</formula>
    </cfRule>
    <cfRule type="containsText" dxfId="200" priority="57" operator="containsText" text="Moderada">
      <formula>NOT(ISERROR(SEARCH("Moderada",U66)))</formula>
    </cfRule>
    <cfRule type="containsText" dxfId="199" priority="58" operator="containsText" text="Baja">
      <formula>NOT(ISERROR(SEARCH("Baja",U66)))</formula>
    </cfRule>
  </conditionalFormatting>
  <conditionalFormatting sqref="D66">
    <cfRule type="containsText" dxfId="198" priority="50" operator="containsText" text="Positivo">
      <formula>NOT(ISERROR(SEARCH("Positivo",D66)))</formula>
    </cfRule>
    <cfRule type="containsText" dxfId="197" priority="51" operator="containsText" text="Negativo">
      <formula>NOT(ISERROR(SEARCH("Negativo",D66)))</formula>
    </cfRule>
  </conditionalFormatting>
  <conditionalFormatting sqref="A66:B66">
    <cfRule type="containsText" dxfId="196" priority="48" operator="containsText" text="Positivo">
      <formula>NOT(ISERROR(SEARCH("Positivo",A66)))</formula>
    </cfRule>
    <cfRule type="containsText" dxfId="195" priority="49" operator="containsText" text="Negativo">
      <formula>NOT(ISERROR(SEARCH("Negativo",A66)))</formula>
    </cfRule>
  </conditionalFormatting>
  <conditionalFormatting sqref="C66">
    <cfRule type="containsText" dxfId="194" priority="46" operator="containsText" text="Positivo">
      <formula>NOT(ISERROR(SEARCH("Positivo",C66)))</formula>
    </cfRule>
    <cfRule type="containsText" dxfId="193" priority="47" operator="containsText" text="Negativo">
      <formula>NOT(ISERROR(SEARCH("Negativo",C66)))</formula>
    </cfRule>
  </conditionalFormatting>
  <conditionalFormatting sqref="E62:F62 E64:F66">
    <cfRule type="containsText" dxfId="192" priority="44" operator="containsText" text="Positivo">
      <formula>NOT(ISERROR(SEARCH("Positivo",E62)))</formula>
    </cfRule>
    <cfRule type="containsText" dxfId="191" priority="45" operator="containsText" text="Negativo">
      <formula>NOT(ISERROR(SEARCH("Negativo",E62)))</formula>
    </cfRule>
  </conditionalFormatting>
  <conditionalFormatting sqref="F62 F64:F66">
    <cfRule type="containsText" dxfId="190" priority="42" operator="containsText" text="Positivo">
      <formula>NOT(ISERROR(SEARCH("Positivo",F62)))</formula>
    </cfRule>
    <cfRule type="containsText" dxfId="189" priority="43" operator="containsText" text="Negativo">
      <formula>NOT(ISERROR(SEARCH("Negativo",F62)))</formula>
    </cfRule>
  </conditionalFormatting>
  <conditionalFormatting sqref="E62 E64:E66">
    <cfRule type="containsText" dxfId="188" priority="40" operator="containsText" text="Positivo">
      <formula>NOT(ISERROR(SEARCH("Positivo",E62)))</formula>
    </cfRule>
    <cfRule type="containsText" dxfId="187" priority="41" operator="containsText" text="Negativo">
      <formula>NOT(ISERROR(SEARCH("Negativo",E62)))</formula>
    </cfRule>
  </conditionalFormatting>
  <conditionalFormatting sqref="J52:J53 E52:F53">
    <cfRule type="containsText" dxfId="186" priority="32" operator="containsText" text="Positivo">
      <formula>NOT(ISERROR(SEARCH("Positivo",E52)))</formula>
    </cfRule>
    <cfRule type="containsText" dxfId="185" priority="33" operator="containsText" text="Negativo">
      <formula>NOT(ISERROR(SEARCH("Negativo",E52)))</formula>
    </cfRule>
  </conditionalFormatting>
  <conditionalFormatting sqref="U52:U53">
    <cfRule type="containsText" dxfId="184" priority="34" operator="containsText" text="Alta">
      <formula>NOT(ISERROR(SEARCH("Alta",U52)))</formula>
    </cfRule>
    <cfRule type="containsText" dxfId="183" priority="35" operator="containsText" text="Moderada">
      <formula>NOT(ISERROR(SEARCH("Moderada",U52)))</formula>
    </cfRule>
    <cfRule type="containsText" dxfId="182" priority="36" operator="containsText" text="Baja">
      <formula>NOT(ISERROR(SEARCH("Baja",U52)))</formula>
    </cfRule>
  </conditionalFormatting>
  <conditionalFormatting sqref="E52">
    <cfRule type="containsText" dxfId="181" priority="30" operator="containsText" text="Positivo">
      <formula>NOT(ISERROR(SEARCH("Positivo",E52)))</formula>
    </cfRule>
    <cfRule type="containsText" dxfId="180" priority="31" operator="containsText" text="Negativo">
      <formula>NOT(ISERROR(SEARCH("Negativo",E52)))</formula>
    </cfRule>
  </conditionalFormatting>
  <conditionalFormatting sqref="E53">
    <cfRule type="containsText" dxfId="179" priority="24" operator="containsText" text="Positivo">
      <formula>NOT(ISERROR(SEARCH("Positivo",E53)))</formula>
    </cfRule>
    <cfRule type="containsText" dxfId="178" priority="25" operator="containsText" text="Negativo">
      <formula>NOT(ISERROR(SEARCH("Negativo",E53)))</formula>
    </cfRule>
  </conditionalFormatting>
  <conditionalFormatting sqref="F63">
    <cfRule type="containsText" dxfId="177" priority="11" operator="containsText" text="Positivo">
      <formula>NOT(ISERROR(SEARCH("Positivo",F63)))</formula>
    </cfRule>
    <cfRule type="containsText" dxfId="176" priority="12" operator="containsText" text="Negativo">
      <formula>NOT(ISERROR(SEARCH("Negativo",F63)))</formula>
    </cfRule>
  </conditionalFormatting>
  <conditionalFormatting sqref="E63:F63">
    <cfRule type="containsText" dxfId="175" priority="13" operator="containsText" text="Positivo">
      <formula>NOT(ISERROR(SEARCH("Positivo",E63)))</formula>
    </cfRule>
    <cfRule type="containsText" dxfId="174" priority="14" operator="containsText" text="Negativo">
      <formula>NOT(ISERROR(SEARCH("Negativo",E63)))</formula>
    </cfRule>
  </conditionalFormatting>
  <conditionalFormatting sqref="J63">
    <cfRule type="containsText" dxfId="173" priority="15" operator="containsText" text="Positivo">
      <formula>NOT(ISERROR(SEARCH("Positivo",J63)))</formula>
    </cfRule>
    <cfRule type="containsText" dxfId="172" priority="16" operator="containsText" text="Negativo">
      <formula>NOT(ISERROR(SEARCH("Negativo",J63)))</formula>
    </cfRule>
  </conditionalFormatting>
  <conditionalFormatting sqref="U63">
    <cfRule type="containsText" dxfId="171" priority="19" operator="containsText" text="Alta">
      <formula>NOT(ISERROR(SEARCH("Alta",U63)))</formula>
    </cfRule>
    <cfRule type="containsText" dxfId="170" priority="20" operator="containsText" text="Moderada">
      <formula>NOT(ISERROR(SEARCH("Moderada",U63)))</formula>
    </cfRule>
    <cfRule type="containsText" dxfId="169" priority="21" operator="containsText" text="Baja">
      <formula>NOT(ISERROR(SEARCH("Baja",U63)))</formula>
    </cfRule>
  </conditionalFormatting>
  <conditionalFormatting sqref="E63">
    <cfRule type="containsText" dxfId="168" priority="9" operator="containsText" text="Positivo">
      <formula>NOT(ISERROR(SEARCH("Positivo",E63)))</formula>
    </cfRule>
    <cfRule type="containsText" dxfId="167" priority="10" operator="containsText" text="Negativo">
      <formula>NOT(ISERROR(SEARCH("Negativo",E63)))</formula>
    </cfRule>
  </conditionalFormatting>
  <conditionalFormatting sqref="D63">
    <cfRule type="containsText" dxfId="166" priority="7" operator="containsText" text="Positivo">
      <formula>NOT(ISERROR(SEARCH("Positivo",D63)))</formula>
    </cfRule>
    <cfRule type="containsText" dxfId="165" priority="8" operator="containsText" text="Negativo">
      <formula>NOT(ISERROR(SEARCH("Negativo",D63)))</formula>
    </cfRule>
  </conditionalFormatting>
  <conditionalFormatting sqref="A63:B63">
    <cfRule type="containsText" dxfId="164" priority="5" operator="containsText" text="Positivo">
      <formula>NOT(ISERROR(SEARCH("Positivo",A63)))</formula>
    </cfRule>
    <cfRule type="containsText" dxfId="163" priority="6" operator="containsText" text="Negativo">
      <formula>NOT(ISERROR(SEARCH("Negativo",A63)))</formula>
    </cfRule>
  </conditionalFormatting>
  <conditionalFormatting sqref="C63">
    <cfRule type="containsText" dxfId="162" priority="3" operator="containsText" text="Positivo">
      <formula>NOT(ISERROR(SEARCH("Positivo",C63)))</formula>
    </cfRule>
    <cfRule type="containsText" dxfId="161" priority="4" operator="containsText" text="Negativo">
      <formula>NOT(ISERROR(SEARCH("Negativo",C63)))</formula>
    </cfRule>
  </conditionalFormatting>
  <conditionalFormatting sqref="V29:V66 V23:V26">
    <cfRule type="containsText" dxfId="160" priority="1" operator="containsText" text="No Significativo">
      <formula>NOT(ISERROR(SEARCH("No Significativo",V23)))</formula>
    </cfRule>
    <cfRule type="containsText" dxfId="159" priority="2" operator="containsText" text="Significativo">
      <formula>NOT(ISERROR(SEARCH("Significativo",V23)))</formula>
    </cfRule>
  </conditionalFormatting>
  <dataValidations count="6">
    <dataValidation type="list" allowBlank="1" showInputMessage="1" showErrorMessage="1" sqref="D18:D20 D8 D50" xr:uid="{C0DCF3C0-AE52-4088-A8E7-BF990DFAC5D6}">
      <formula1>INDIRECT($C$8)</formula1>
    </dataValidation>
    <dataValidation type="list" allowBlank="1" showInputMessage="1" showErrorMessage="1" sqref="D48:D49 D9 D77:D90" xr:uid="{AD45D193-CC02-4F39-A0B5-FAFA33D727A7}">
      <formula1>INDIRECT($C$9)</formula1>
    </dataValidation>
    <dataValidation type="list" allowBlank="1" showInputMessage="1" showErrorMessage="1" sqref="D10:D11 D21:D23 D13:D17" xr:uid="{C96FCF45-F8AB-499C-A661-B82D94264B81}">
      <formula1>INDIRECT($C$11)</formula1>
    </dataValidation>
    <dataValidation type="list" allowBlank="1" showInputMessage="1" showErrorMessage="1" sqref="D12" xr:uid="{5529A67A-9E77-4299-AA87-95FDE60BDA56}">
      <formula1>INDIRECT($C$12)</formula1>
    </dataValidation>
    <dataValidation type="list" allowBlank="1" showInputMessage="1" showErrorMessage="1" sqref="I8:I15 I21 I43 I18:I19 I23:I26 I29:I31 I33 I37 I39:I40 I48:I54 I62 I64:I90" xr:uid="{26D5F5F6-E9B8-4821-A501-61BF5FF96E2D}">
      <formula1>INDIRECT(G8)</formula1>
    </dataValidation>
    <dataValidation type="list" allowBlank="1" showInputMessage="1" showErrorMessage="1" sqref="B8:B49 B52:B66" xr:uid="{20F200E9-B81B-4765-B977-C85A8425BBC2}">
      <formula1>INDIRECT(A8)</formula1>
    </dataValidation>
  </dataValidations>
  <pageMargins left="0.7" right="0.7" top="0.75" bottom="0.75" header="0.3" footer="0.3"/>
  <pageSetup paperSize="9" scale="19" orientation="portrait" r:id="rId1"/>
  <colBreaks count="1" manualBreakCount="1">
    <brk id="19"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C8:C18 C50:C90</xm:sqref>
        </x14:dataValidation>
        <x14:dataValidation type="list" allowBlank="1" showInputMessage="1" showErrorMessage="1" xr:uid="{DA9FB5DE-1A93-4DD3-9BB9-5FE3FA3091E2}">
          <x14:formula1>
            <xm:f>LISTAS!$AK$6:$AK$7</xm:f>
          </x14:formula1>
          <xm:sqref>R56:R66 R8:R53</xm:sqref>
        </x14:dataValidation>
        <x14:dataValidation type="list" allowBlank="1" showInputMessage="1" showErrorMessage="1" xr:uid="{E54184C8-9770-4C58-AC00-53A5583E4D90}">
          <x14:formula1>
            <xm:f>LISTAS!$AM$6:$AM$11</xm:f>
          </x14:formula1>
          <xm:sqref>Y8:Y53 Y56:Y66</xm:sqref>
        </x14:dataValidation>
        <x14:dataValidation type="list" allowBlank="1" showInputMessage="1" showErrorMessage="1" xr:uid="{18CEE683-3930-4067-9045-A85071CA1F69}">
          <x14:formula1>
            <xm:f>LISTAS!$X$6:$X$7</xm:f>
          </x14:formula1>
          <xm:sqref>J8:J53 J56:J66</xm:sqref>
        </x14:dataValidation>
        <x14:dataValidation type="list" allowBlank="1" showInputMessage="1" showErrorMessage="1" xr:uid="{81A31834-D911-4923-B40D-47876D375E10}">
          <x14:formula1>
            <xm:f>LISTAS!$Y$6:$Y$13</xm:f>
          </x14:formula1>
          <xm:sqref>K8:K53 K56:K66</xm:sqref>
        </x14:dataValidation>
        <x14:dataValidation type="list" allowBlank="1" showInputMessage="1" showErrorMessage="1" xr:uid="{55247D87-E7C9-4CF6-B271-AA02044EE202}">
          <x14:formula1>
            <xm:f>LISTAS!$M$5:$W$5</xm:f>
          </x14:formula1>
          <xm:sqref>G8:G53 G62 G64:G90</xm:sqref>
        </x14:dataValidation>
        <x14:dataValidation type="list" allowBlank="1" showInputMessage="1" showErrorMessage="1" xr:uid="{DFFDDE93-3A78-4AC6-96D7-1FFCA40832D1}">
          <x14:formula1>
            <xm:f>LISTAS!$AC$6:$AC$8</xm:f>
          </x14:formula1>
          <xm:sqref>N8:N53 N56:N66</xm:sqref>
        </x14:dataValidation>
        <x14:dataValidation type="list" allowBlank="1" showInputMessage="1" showErrorMessage="1" xr:uid="{40B7340B-2CA1-4819-AA1D-1226C4823A8E}">
          <x14:formula1>
            <xm:f>LISTAS!$AE$6:$AE$8</xm:f>
          </x14:formula1>
          <xm:sqref>O8:O53 O56:O66</xm:sqref>
        </x14:dataValidation>
        <x14:dataValidation type="list" allowBlank="1" showInputMessage="1" showErrorMessage="1" xr:uid="{5BDBFC16-B401-468E-A1B6-ADCE0DAE0A32}">
          <x14:formula1>
            <xm:f>LISTAS!$AG$6:$AG$8</xm:f>
          </x14:formula1>
          <xm:sqref>P8:P53 P56:P66</xm:sqref>
        </x14:dataValidation>
        <x14:dataValidation type="list" allowBlank="1" showInputMessage="1" showErrorMessage="1" xr:uid="{0444D6EF-6499-4E7A-8996-570F2F41EB73}">
          <x14:formula1>
            <xm:f>LISTAS!$AI$6:$AI$8</xm:f>
          </x14:formula1>
          <xm:sqref>Q8:Q53 Q56:Q66</xm:sqref>
        </x14:dataValidation>
        <x14:dataValidation type="list" allowBlank="1" showInputMessage="1" showErrorMessage="1" xr:uid="{D4E77F67-F95B-4AA6-9E9B-BB8614C04A39}">
          <x14:formula1>
            <xm:f>LISTAS!$AA$6:$AA$8</xm:f>
          </x14:formula1>
          <xm:sqref>M8:M53 M56:M66</xm:sqref>
        </x14:dataValidation>
        <x14:dataValidation type="list" allowBlank="1" showInputMessage="1" showErrorMessage="1" xr:uid="{81903F7F-4778-4EEC-AE44-55526CE70D02}">
          <x14:formula1>
            <xm:f>LISTAS!$AL$6:$AL$8</xm:f>
          </x14:formula1>
          <xm:sqref>V8:V66</xm:sqref>
        </x14:dataValidation>
        <x14:dataValidation type="list" allowBlank="1" showInputMessage="1" showErrorMessage="1" xr:uid="{C4AEE080-AE0C-4638-A64E-604E2FF17D9E}">
          <x14:formula1>
            <xm:f>LISTAS!$L$6:$L$8</xm:f>
          </x14:formula1>
          <xm:sqref>E8:E53 E62 E64:E90</xm:sqref>
        </x14:dataValidation>
        <x14:dataValidation type="list" allowBlank="1" showInputMessage="1" showErrorMessage="1" xr:uid="{6868D43F-2894-4DBC-AE57-ACE08DF26FB8}">
          <x14:formula1>
            <xm:f>LISTAS!$A$6:$A$9</xm:f>
          </x14:formula1>
          <xm:sqref>A8:A90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C8" sqref="C8"/>
    </sheetView>
  </sheetViews>
  <sheetFormatPr baseColWidth="10" defaultColWidth="11.44140625" defaultRowHeight="18" x14ac:dyDescent="0.3"/>
  <cols>
    <col min="1" max="1" width="46.44140625" style="46" bestFit="1" customWidth="1"/>
    <col min="2" max="2" width="25.77734375" style="46" bestFit="1" customWidth="1"/>
    <col min="3" max="3" width="25.109375" style="47" customWidth="1"/>
    <col min="4" max="4" width="11.44140625" style="46"/>
    <col min="5" max="16384" width="11.44140625" style="4"/>
  </cols>
  <sheetData>
    <row r="1" spans="1:9" ht="25.05" customHeight="1" x14ac:dyDescent="0.3">
      <c r="A1" s="235"/>
      <c r="B1" s="236" t="s">
        <v>122</v>
      </c>
      <c r="C1" s="236"/>
      <c r="D1" s="236"/>
      <c r="E1" s="236"/>
      <c r="F1" s="236"/>
      <c r="G1" s="234" t="s">
        <v>252</v>
      </c>
      <c r="H1" s="234"/>
      <c r="I1" s="234"/>
    </row>
    <row r="2" spans="1:9" ht="25.05" customHeight="1" x14ac:dyDescent="0.3">
      <c r="A2" s="235"/>
      <c r="B2" s="237" t="s">
        <v>78</v>
      </c>
      <c r="C2" s="237"/>
      <c r="D2" s="237"/>
      <c r="E2" s="237"/>
      <c r="F2" s="237"/>
      <c r="G2" s="234" t="s">
        <v>249</v>
      </c>
      <c r="H2" s="234"/>
      <c r="I2" s="234"/>
    </row>
    <row r="3" spans="1:9" ht="25.05" customHeight="1" x14ac:dyDescent="0.3">
      <c r="A3" s="235"/>
      <c r="B3" s="237" t="s">
        <v>251</v>
      </c>
      <c r="C3" s="237"/>
      <c r="D3" s="237"/>
      <c r="E3" s="237"/>
      <c r="F3" s="237"/>
      <c r="G3" s="234" t="s">
        <v>253</v>
      </c>
      <c r="H3" s="234"/>
      <c r="I3" s="234"/>
    </row>
    <row r="4" spans="1:9" ht="61.2" customHeight="1" x14ac:dyDescent="0.3">
      <c r="A4" s="77" t="s">
        <v>111</v>
      </c>
      <c r="B4" s="77"/>
      <c r="C4" s="77"/>
      <c r="D4" s="77"/>
      <c r="G4" s="78"/>
      <c r="H4" s="78"/>
      <c r="I4" s="78"/>
    </row>
    <row r="5" spans="1:9" x14ac:dyDescent="0.3">
      <c r="A5" s="44" t="s">
        <v>0</v>
      </c>
      <c r="B5" s="44" t="s">
        <v>112</v>
      </c>
      <c r="C5" s="45"/>
    </row>
    <row r="6" spans="1:9" x14ac:dyDescent="0.3">
      <c r="A6" s="44" t="s">
        <v>100</v>
      </c>
      <c r="B6" s="44" t="s">
        <v>112</v>
      </c>
    </row>
    <row r="7" spans="1:9" x14ac:dyDescent="0.3">
      <c r="A7" s="44" t="s">
        <v>12</v>
      </c>
      <c r="B7" s="44" t="s">
        <v>112</v>
      </c>
    </row>
    <row r="8" spans="1:9" x14ac:dyDescent="0.3">
      <c r="A8" s="44" t="s">
        <v>1</v>
      </c>
      <c r="B8" s="44" t="s">
        <v>112</v>
      </c>
    </row>
    <row r="9" spans="1:9" ht="18.600000000000001" thickBot="1" x14ac:dyDescent="0.35">
      <c r="A9" s="48"/>
      <c r="B9" s="48"/>
    </row>
    <row r="10" spans="1:9" s="5" customFormat="1" ht="28.2" thickBot="1" x14ac:dyDescent="0.35">
      <c r="A10" s="36" t="s">
        <v>103</v>
      </c>
      <c r="B10" s="36" t="s">
        <v>104</v>
      </c>
      <c r="C10" s="37" t="s">
        <v>113</v>
      </c>
      <c r="D10" s="47"/>
    </row>
    <row r="11" spans="1:9" s="5" customFormat="1" ht="18.600000000000001" thickBot="1" x14ac:dyDescent="0.3">
      <c r="A11" s="38" t="s">
        <v>114</v>
      </c>
      <c r="B11" s="39"/>
      <c r="C11" s="38" t="e">
        <v>#N/A</v>
      </c>
      <c r="D11" s="47"/>
    </row>
    <row r="12" spans="1:9" s="5" customFormat="1" x14ac:dyDescent="0.25">
      <c r="A12" s="39" t="s">
        <v>115</v>
      </c>
      <c r="B12" s="39"/>
      <c r="C12" s="52" t="e">
        <v>#N/A</v>
      </c>
      <c r="D12" s="47"/>
    </row>
    <row r="13" spans="1:9" hidden="1" x14ac:dyDescent="0.25">
      <c r="A13" s="39"/>
      <c r="B13" s="39"/>
      <c r="C13" s="39"/>
    </row>
    <row r="14" spans="1:9" x14ac:dyDescent="0.25">
      <c r="A14" s="49"/>
      <c r="B14" s="49"/>
      <c r="C14" s="49"/>
    </row>
    <row r="15" spans="1:9" x14ac:dyDescent="0.3">
      <c r="A15" s="50"/>
      <c r="B15" s="50"/>
      <c r="C15" s="50"/>
    </row>
    <row r="16" spans="1:9" x14ac:dyDescent="0.3">
      <c r="C16" s="51"/>
    </row>
    <row r="17" spans="1:3" x14ac:dyDescent="0.3">
      <c r="A17" s="50"/>
      <c r="B17" s="50"/>
      <c r="C17" s="50"/>
    </row>
    <row r="18" spans="1:3" x14ac:dyDescent="0.3">
      <c r="A18" s="50"/>
      <c r="B18" s="50"/>
      <c r="C18" s="50"/>
    </row>
    <row r="19" spans="1:3" x14ac:dyDescent="0.3">
      <c r="A19" s="50"/>
      <c r="B19" s="50"/>
      <c r="C19" s="50"/>
    </row>
    <row r="20" spans="1:3" x14ac:dyDescent="0.3">
      <c r="A20" s="50"/>
      <c r="B20" s="50"/>
      <c r="C20" s="50"/>
    </row>
    <row r="21" spans="1:3" x14ac:dyDescent="0.3">
      <c r="A21" s="50"/>
      <c r="B21" s="50"/>
      <c r="C21" s="50"/>
    </row>
    <row r="22" spans="1:3" x14ac:dyDescent="0.3">
      <c r="A22" s="50"/>
      <c r="B22" s="50"/>
      <c r="C22" s="50"/>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60" customWidth="1"/>
    <col min="2" max="5" width="18.33203125" style="60" bestFit="1" customWidth="1"/>
    <col min="6" max="6" width="19.77734375" style="60" customWidth="1"/>
    <col min="7" max="7" width="20" style="60" customWidth="1"/>
    <col min="8" max="8" width="20.44140625" style="60" customWidth="1"/>
    <col min="9" max="9" width="32.33203125" style="60" customWidth="1"/>
    <col min="10" max="10" width="60.109375" style="60" customWidth="1"/>
    <col min="11" max="11" width="18.6640625" style="60" customWidth="1"/>
    <col min="12" max="12" width="26" style="60" customWidth="1"/>
    <col min="13" max="13" width="25.6640625" style="60" customWidth="1"/>
    <col min="14" max="14" width="27.44140625" style="60" customWidth="1"/>
    <col min="15" max="15" width="27.6640625" style="60" customWidth="1"/>
    <col min="16" max="16" width="20.6640625" style="60" customWidth="1"/>
    <col min="17" max="17" width="24.44140625" style="60" customWidth="1"/>
    <col min="18" max="19" width="23.44140625" style="60" customWidth="1"/>
    <col min="20" max="20" width="38.6640625" style="60" customWidth="1"/>
    <col min="21" max="21" width="22.6640625" style="60" customWidth="1"/>
    <col min="22" max="22" width="51" style="60" customWidth="1"/>
    <col min="23" max="23" width="29.33203125" style="60" customWidth="1"/>
    <col min="24" max="24" width="17.44140625" style="61" customWidth="1"/>
    <col min="25" max="25" width="23.44140625" style="60" customWidth="1"/>
    <col min="26" max="26" width="13.44140625" style="60" customWidth="1"/>
    <col min="27" max="27" width="19" style="60" customWidth="1"/>
    <col min="28" max="28" width="14.44140625" style="60" customWidth="1"/>
    <col min="29" max="37" width="20.6640625" style="60" customWidth="1"/>
    <col min="38" max="38" width="16" style="60" customWidth="1"/>
    <col min="39" max="39" width="22" style="60" customWidth="1"/>
    <col min="40" max="40" width="11.44140625" style="60"/>
    <col min="41" max="16384" width="11.44140625" style="2"/>
  </cols>
  <sheetData>
    <row r="1" spans="1:40" ht="27" customHeight="1" x14ac:dyDescent="0.3">
      <c r="A1" s="238"/>
      <c r="B1" s="238"/>
      <c r="C1" s="239" t="s">
        <v>122</v>
      </c>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t="s">
        <v>248</v>
      </c>
      <c r="AM1" s="239"/>
    </row>
    <row r="2" spans="1:40" ht="27" customHeight="1" x14ac:dyDescent="0.3">
      <c r="A2" s="238"/>
      <c r="B2" s="238"/>
      <c r="C2" s="239" t="s">
        <v>78</v>
      </c>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t="s">
        <v>249</v>
      </c>
      <c r="AM2" s="239"/>
    </row>
    <row r="3" spans="1:40" ht="27" customHeight="1" x14ac:dyDescent="0.3">
      <c r="A3" s="238"/>
      <c r="B3" s="238"/>
      <c r="C3" s="239" t="s">
        <v>251</v>
      </c>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t="s">
        <v>253</v>
      </c>
      <c r="AM3" s="239"/>
    </row>
    <row r="5" spans="1:40" s="3" customFormat="1" ht="27.6" x14ac:dyDescent="0.3">
      <c r="A5" s="53" t="s">
        <v>118</v>
      </c>
      <c r="B5" s="54" t="s">
        <v>153</v>
      </c>
      <c r="C5" s="54" t="s">
        <v>150</v>
      </c>
      <c r="D5" s="54" t="s">
        <v>151</v>
      </c>
      <c r="E5" s="54" t="s">
        <v>152</v>
      </c>
      <c r="F5" s="53" t="s">
        <v>0</v>
      </c>
      <c r="G5" s="55" t="s">
        <v>224</v>
      </c>
      <c r="H5" s="55" t="s">
        <v>222</v>
      </c>
      <c r="I5" s="55" t="s">
        <v>223</v>
      </c>
      <c r="J5" s="55" t="s">
        <v>225</v>
      </c>
      <c r="K5" s="55" t="s">
        <v>215</v>
      </c>
      <c r="L5" s="56" t="s">
        <v>1</v>
      </c>
      <c r="M5" s="57" t="s">
        <v>2</v>
      </c>
      <c r="N5" s="54" t="s">
        <v>3</v>
      </c>
      <c r="O5" s="54" t="s">
        <v>4</v>
      </c>
      <c r="P5" s="54" t="s">
        <v>5</v>
      </c>
      <c r="Q5" s="54" t="s">
        <v>6</v>
      </c>
      <c r="R5" s="54" t="s">
        <v>7</v>
      </c>
      <c r="S5" s="54" t="s">
        <v>239</v>
      </c>
      <c r="T5" s="54" t="s">
        <v>8</v>
      </c>
      <c r="U5" s="54" t="s">
        <v>9</v>
      </c>
      <c r="V5" s="54" t="s">
        <v>10</v>
      </c>
      <c r="W5" s="54" t="s">
        <v>11</v>
      </c>
      <c r="X5" s="53" t="s">
        <v>12</v>
      </c>
      <c r="Y5" s="58" t="s">
        <v>13</v>
      </c>
      <c r="Z5" s="54" t="s">
        <v>14</v>
      </c>
      <c r="AA5" s="54" t="s">
        <v>15</v>
      </c>
      <c r="AB5" s="54" t="s">
        <v>16</v>
      </c>
      <c r="AC5" s="54" t="s">
        <v>17</v>
      </c>
      <c r="AD5" s="54" t="s">
        <v>18</v>
      </c>
      <c r="AE5" s="54" t="s">
        <v>19</v>
      </c>
      <c r="AF5" s="59" t="s">
        <v>20</v>
      </c>
      <c r="AG5" s="54" t="s">
        <v>19</v>
      </c>
      <c r="AH5" s="59" t="s">
        <v>21</v>
      </c>
      <c r="AI5" s="54" t="s">
        <v>22</v>
      </c>
      <c r="AJ5" s="59" t="s">
        <v>23</v>
      </c>
      <c r="AK5" s="54" t="s">
        <v>24</v>
      </c>
      <c r="AL5" s="76" t="s">
        <v>25</v>
      </c>
      <c r="AM5" s="54" t="s">
        <v>127</v>
      </c>
      <c r="AN5" s="54"/>
    </row>
    <row r="6" spans="1:40" s="67" customFormat="1" ht="100.8" x14ac:dyDescent="0.3">
      <c r="A6" s="62" t="s">
        <v>149</v>
      </c>
      <c r="B6" s="63" t="s">
        <v>154</v>
      </c>
      <c r="C6" s="63" t="s">
        <v>158</v>
      </c>
      <c r="D6" s="63" t="s">
        <v>163</v>
      </c>
      <c r="E6" s="63" t="s">
        <v>171</v>
      </c>
      <c r="F6" s="62" t="s">
        <v>224</v>
      </c>
      <c r="G6" s="64" t="s">
        <v>187</v>
      </c>
      <c r="H6" s="64" t="s">
        <v>193</v>
      </c>
      <c r="I6" s="64" t="s">
        <v>199</v>
      </c>
      <c r="J6" s="64" t="s">
        <v>212</v>
      </c>
      <c r="K6" s="64" t="s">
        <v>218</v>
      </c>
      <c r="L6" s="64" t="s">
        <v>26</v>
      </c>
      <c r="M6" s="65" t="s">
        <v>27</v>
      </c>
      <c r="N6" s="63" t="s">
        <v>28</v>
      </c>
      <c r="O6" s="63" t="s">
        <v>29</v>
      </c>
      <c r="P6" s="63" t="s">
        <v>30</v>
      </c>
      <c r="Q6" s="63" t="s">
        <v>31</v>
      </c>
      <c r="R6" s="63" t="s">
        <v>32</v>
      </c>
      <c r="S6" s="63" t="s">
        <v>33</v>
      </c>
      <c r="T6" s="63" t="s">
        <v>33</v>
      </c>
      <c r="U6" s="63" t="s">
        <v>34</v>
      </c>
      <c r="V6" s="63" t="s">
        <v>35</v>
      </c>
      <c r="W6" s="63" t="s">
        <v>36</v>
      </c>
      <c r="X6" s="63" t="s">
        <v>37</v>
      </c>
      <c r="Y6" s="63" t="s">
        <v>38</v>
      </c>
      <c r="Z6" s="63" t="s">
        <v>39</v>
      </c>
      <c r="AA6" s="66">
        <v>1</v>
      </c>
      <c r="AB6" s="63" t="s">
        <v>40</v>
      </c>
      <c r="AC6" s="66">
        <v>1</v>
      </c>
      <c r="AD6" s="63" t="s">
        <v>41</v>
      </c>
      <c r="AE6" s="66">
        <v>1</v>
      </c>
      <c r="AF6" s="62" t="s">
        <v>42</v>
      </c>
      <c r="AG6" s="66">
        <v>1</v>
      </c>
      <c r="AH6" s="62" t="s">
        <v>43</v>
      </c>
      <c r="AI6" s="66">
        <v>1</v>
      </c>
      <c r="AJ6" s="62" t="s">
        <v>44</v>
      </c>
      <c r="AK6" s="66">
        <v>1</v>
      </c>
      <c r="AL6" s="63" t="s">
        <v>45</v>
      </c>
      <c r="AM6" s="63" t="s">
        <v>226</v>
      </c>
      <c r="AN6" s="63"/>
    </row>
    <row r="7" spans="1:40" s="67" customFormat="1" ht="50.4" x14ac:dyDescent="0.3">
      <c r="A7" s="68" t="s">
        <v>150</v>
      </c>
      <c r="B7" s="63" t="s">
        <v>155</v>
      </c>
      <c r="C7" s="63" t="s">
        <v>159</v>
      </c>
      <c r="D7" s="63" t="s">
        <v>164</v>
      </c>
      <c r="E7" s="63" t="s">
        <v>172</v>
      </c>
      <c r="F7" s="68" t="s">
        <v>222</v>
      </c>
      <c r="G7" s="69" t="s">
        <v>186</v>
      </c>
      <c r="H7" s="69" t="s">
        <v>192</v>
      </c>
      <c r="I7" s="69" t="s">
        <v>184</v>
      </c>
      <c r="J7" s="69" t="s">
        <v>213</v>
      </c>
      <c r="K7" s="69" t="s">
        <v>214</v>
      </c>
      <c r="L7" s="69" t="s">
        <v>46</v>
      </c>
      <c r="M7" s="70" t="s">
        <v>47</v>
      </c>
      <c r="N7" s="63" t="s">
        <v>48</v>
      </c>
      <c r="O7" s="63" t="s">
        <v>49</v>
      </c>
      <c r="P7" s="63"/>
      <c r="Q7" s="63"/>
      <c r="R7" s="63" t="s">
        <v>50</v>
      </c>
      <c r="S7" s="63"/>
      <c r="T7" s="63"/>
      <c r="U7" s="63"/>
      <c r="V7" s="63"/>
      <c r="W7" s="63"/>
      <c r="X7" s="63" t="s">
        <v>51</v>
      </c>
      <c r="Y7" s="63" t="s">
        <v>52</v>
      </c>
      <c r="Z7" s="63" t="s">
        <v>53</v>
      </c>
      <c r="AA7" s="66">
        <v>5</v>
      </c>
      <c r="AB7" s="63" t="s">
        <v>54</v>
      </c>
      <c r="AC7" s="66">
        <v>5</v>
      </c>
      <c r="AD7" s="63" t="s">
        <v>55</v>
      </c>
      <c r="AE7" s="66">
        <v>5</v>
      </c>
      <c r="AF7" s="68" t="s">
        <v>56</v>
      </c>
      <c r="AG7" s="66">
        <v>5</v>
      </c>
      <c r="AH7" s="68" t="s">
        <v>57</v>
      </c>
      <c r="AI7" s="66">
        <v>5</v>
      </c>
      <c r="AJ7" s="68" t="s">
        <v>58</v>
      </c>
      <c r="AK7" s="66">
        <v>10</v>
      </c>
      <c r="AL7" s="63" t="s">
        <v>59</v>
      </c>
      <c r="AM7" s="63" t="s">
        <v>227</v>
      </c>
      <c r="AN7" s="63"/>
    </row>
    <row r="8" spans="1:40" s="67" customFormat="1" ht="75.599999999999994" x14ac:dyDescent="0.3">
      <c r="A8" s="62" t="s">
        <v>151</v>
      </c>
      <c r="B8" s="63" t="s">
        <v>156</v>
      </c>
      <c r="C8" s="63" t="s">
        <v>160</v>
      </c>
      <c r="D8" s="63" t="s">
        <v>165</v>
      </c>
      <c r="E8" s="63"/>
      <c r="F8" s="62" t="s">
        <v>223</v>
      </c>
      <c r="G8" s="64" t="s">
        <v>189</v>
      </c>
      <c r="H8" s="64" t="s">
        <v>174</v>
      </c>
      <c r="I8" s="64" t="s">
        <v>123</v>
      </c>
      <c r="J8" s="64" t="s">
        <v>207</v>
      </c>
      <c r="K8" s="64" t="s">
        <v>217</v>
      </c>
      <c r="L8" s="64" t="s">
        <v>60</v>
      </c>
      <c r="M8" s="65" t="s">
        <v>61</v>
      </c>
      <c r="N8" s="63"/>
      <c r="O8" s="63"/>
      <c r="P8" s="63"/>
      <c r="Q8" s="63"/>
      <c r="R8" s="63" t="s">
        <v>62</v>
      </c>
      <c r="S8" s="63"/>
      <c r="T8" s="63"/>
      <c r="U8" s="63"/>
      <c r="V8" s="63"/>
      <c r="W8" s="63"/>
      <c r="X8" s="63"/>
      <c r="Y8" s="63" t="s">
        <v>63</v>
      </c>
      <c r="Z8" s="63" t="s">
        <v>64</v>
      </c>
      <c r="AA8" s="66">
        <v>10</v>
      </c>
      <c r="AB8" s="63" t="s">
        <v>65</v>
      </c>
      <c r="AC8" s="66">
        <v>10</v>
      </c>
      <c r="AD8" s="63" t="s">
        <v>66</v>
      </c>
      <c r="AE8" s="66">
        <v>10</v>
      </c>
      <c r="AF8" s="62" t="s">
        <v>67</v>
      </c>
      <c r="AG8" s="66">
        <v>10</v>
      </c>
      <c r="AH8" s="62" t="s">
        <v>68</v>
      </c>
      <c r="AI8" s="66">
        <v>10</v>
      </c>
      <c r="AJ8" s="71"/>
      <c r="AK8" s="66"/>
      <c r="AL8" s="63"/>
      <c r="AM8" s="63" t="s">
        <v>228</v>
      </c>
      <c r="AN8" s="63"/>
    </row>
    <row r="9" spans="1:40" s="67" customFormat="1" ht="63" x14ac:dyDescent="0.3">
      <c r="A9" s="68" t="s">
        <v>152</v>
      </c>
      <c r="B9" s="63" t="s">
        <v>157</v>
      </c>
      <c r="C9" s="63" t="s">
        <v>161</v>
      </c>
      <c r="D9" s="63" t="s">
        <v>166</v>
      </c>
      <c r="E9" s="63"/>
      <c r="F9" s="68" t="s">
        <v>225</v>
      </c>
      <c r="G9" s="72" t="s">
        <v>188</v>
      </c>
      <c r="H9" s="72" t="s">
        <v>175</v>
      </c>
      <c r="I9" s="72" t="s">
        <v>124</v>
      </c>
      <c r="J9" s="72" t="s">
        <v>208</v>
      </c>
      <c r="K9" s="72" t="s">
        <v>216</v>
      </c>
      <c r="L9" s="72"/>
      <c r="M9" s="70" t="s">
        <v>69</v>
      </c>
      <c r="N9" s="63"/>
      <c r="O9" s="63"/>
      <c r="P9" s="63"/>
      <c r="Q9" s="63"/>
      <c r="R9" s="63" t="s">
        <v>70</v>
      </c>
      <c r="S9" s="63"/>
      <c r="T9" s="63"/>
      <c r="U9" s="63"/>
      <c r="V9" s="63"/>
      <c r="W9" s="63"/>
      <c r="X9" s="63"/>
      <c r="Y9" s="63" t="s">
        <v>71</v>
      </c>
      <c r="Z9" s="63"/>
      <c r="AA9" s="63"/>
      <c r="AB9" s="63"/>
      <c r="AC9" s="63"/>
      <c r="AD9" s="63"/>
      <c r="AE9" s="63"/>
      <c r="AF9" s="63"/>
      <c r="AG9" s="63"/>
      <c r="AH9" s="63"/>
      <c r="AI9" s="63"/>
      <c r="AJ9" s="63"/>
      <c r="AK9" s="63"/>
      <c r="AL9" s="63"/>
      <c r="AM9" s="63" t="s">
        <v>229</v>
      </c>
      <c r="AN9" s="63"/>
    </row>
    <row r="10" spans="1:40" s="67" customFormat="1" ht="37.799999999999997" x14ac:dyDescent="0.3">
      <c r="A10" s="62"/>
      <c r="B10" s="63"/>
      <c r="C10" s="63" t="s">
        <v>162</v>
      </c>
      <c r="D10" s="63" t="s">
        <v>167</v>
      </c>
      <c r="E10" s="63"/>
      <c r="F10" s="62" t="s">
        <v>173</v>
      </c>
      <c r="G10" s="73" t="s">
        <v>190</v>
      </c>
      <c r="H10" s="73" t="s">
        <v>191</v>
      </c>
      <c r="I10" s="73" t="s">
        <v>198</v>
      </c>
      <c r="J10" s="73" t="s">
        <v>211</v>
      </c>
      <c r="K10" s="74"/>
      <c r="L10" s="73"/>
      <c r="M10" s="65" t="s">
        <v>72</v>
      </c>
      <c r="N10" s="63"/>
      <c r="O10" s="63"/>
      <c r="P10" s="63"/>
      <c r="Q10" s="63"/>
      <c r="R10" s="63" t="s">
        <v>73</v>
      </c>
      <c r="S10" s="63"/>
      <c r="T10" s="63"/>
      <c r="U10" s="63"/>
      <c r="V10" s="63"/>
      <c r="W10" s="63"/>
      <c r="X10" s="63"/>
      <c r="Y10" s="63" t="s">
        <v>74</v>
      </c>
      <c r="Z10" s="63"/>
      <c r="AA10" s="63"/>
      <c r="AB10" s="63"/>
      <c r="AC10" s="63"/>
      <c r="AD10" s="63"/>
      <c r="AE10" s="63"/>
      <c r="AF10" s="63"/>
      <c r="AG10" s="63"/>
      <c r="AH10" s="63"/>
      <c r="AI10" s="63"/>
      <c r="AJ10" s="63"/>
      <c r="AK10" s="63"/>
      <c r="AL10" s="63"/>
      <c r="AM10" s="63" t="s">
        <v>230</v>
      </c>
      <c r="AN10" s="63"/>
    </row>
    <row r="11" spans="1:40" s="67" customFormat="1" ht="50.4" x14ac:dyDescent="0.3">
      <c r="A11" s="63"/>
      <c r="B11" s="63"/>
      <c r="C11" s="63"/>
      <c r="D11" s="63" t="s">
        <v>168</v>
      </c>
      <c r="E11" s="63"/>
      <c r="F11" s="63"/>
      <c r="G11" s="63" t="s">
        <v>178</v>
      </c>
      <c r="H11" s="63" t="s">
        <v>194</v>
      </c>
      <c r="I11" s="63" t="s">
        <v>197</v>
      </c>
      <c r="J11" s="63" t="s">
        <v>209</v>
      </c>
      <c r="K11" s="63"/>
      <c r="L11" s="63"/>
      <c r="M11" s="63"/>
      <c r="N11" s="63"/>
      <c r="O11" s="63"/>
      <c r="P11" s="63"/>
      <c r="Q11" s="63"/>
      <c r="R11" s="63" t="s">
        <v>75</v>
      </c>
      <c r="S11" s="63"/>
      <c r="T11" s="63"/>
      <c r="U11" s="63"/>
      <c r="V11" s="63"/>
      <c r="W11" s="63"/>
      <c r="X11" s="63"/>
      <c r="Y11" s="63" t="s">
        <v>76</v>
      </c>
      <c r="Z11" s="63"/>
      <c r="AA11" s="63"/>
      <c r="AB11" s="63"/>
      <c r="AC11" s="63"/>
      <c r="AD11" s="63"/>
      <c r="AE11" s="63"/>
      <c r="AF11" s="63"/>
      <c r="AG11" s="63"/>
      <c r="AH11" s="63"/>
      <c r="AI11" s="63"/>
      <c r="AJ11" s="63"/>
      <c r="AK11" s="63"/>
      <c r="AL11" s="63"/>
      <c r="AM11" s="63" t="s">
        <v>231</v>
      </c>
      <c r="AN11" s="63"/>
    </row>
    <row r="12" spans="1:40" s="67" customFormat="1" ht="50.4" x14ac:dyDescent="0.3">
      <c r="A12" s="63"/>
      <c r="B12" s="63"/>
      <c r="C12" s="63"/>
      <c r="D12" s="63" t="s">
        <v>169</v>
      </c>
      <c r="E12" s="63"/>
      <c r="F12" s="63"/>
      <c r="G12" s="63" t="s">
        <v>179</v>
      </c>
      <c r="H12" s="63" t="s">
        <v>195</v>
      </c>
      <c r="I12" s="63" t="s">
        <v>206</v>
      </c>
      <c r="J12" s="63"/>
      <c r="K12" s="63"/>
      <c r="L12" s="63"/>
      <c r="M12" s="63"/>
      <c r="N12" s="63"/>
      <c r="O12" s="63"/>
      <c r="P12" s="63"/>
      <c r="Q12" s="63"/>
      <c r="R12" s="63"/>
      <c r="S12" s="63"/>
      <c r="T12" s="63"/>
      <c r="U12" s="63"/>
      <c r="V12" s="63"/>
      <c r="W12" s="63"/>
      <c r="X12" s="63"/>
      <c r="Y12" s="63" t="s">
        <v>52</v>
      </c>
      <c r="Z12" s="63"/>
      <c r="AA12" s="63"/>
      <c r="AB12" s="63"/>
      <c r="AC12" s="63"/>
      <c r="AD12" s="63"/>
      <c r="AE12" s="63"/>
      <c r="AF12" s="63"/>
      <c r="AG12" s="63"/>
      <c r="AH12" s="63"/>
      <c r="AI12" s="63"/>
      <c r="AJ12" s="63"/>
      <c r="AK12" s="63"/>
      <c r="AL12" s="63"/>
      <c r="AM12" s="63"/>
      <c r="AN12" s="63"/>
    </row>
    <row r="13" spans="1:40" s="67" customFormat="1" ht="63" x14ac:dyDescent="0.3">
      <c r="A13" s="63"/>
      <c r="B13" s="63"/>
      <c r="C13" s="63"/>
      <c r="D13" s="63" t="s">
        <v>170</v>
      </c>
      <c r="E13" s="63"/>
      <c r="F13" s="63"/>
      <c r="G13" s="63" t="s">
        <v>210</v>
      </c>
      <c r="H13" s="63" t="s">
        <v>180</v>
      </c>
      <c r="I13" s="63" t="s">
        <v>185</v>
      </c>
      <c r="J13" s="63"/>
      <c r="K13" s="63"/>
      <c r="L13" s="63"/>
      <c r="M13" s="63"/>
      <c r="N13" s="63"/>
      <c r="O13" s="63"/>
      <c r="P13" s="63"/>
      <c r="Q13" s="63"/>
      <c r="R13" s="63"/>
      <c r="S13" s="63"/>
      <c r="T13" s="63"/>
      <c r="U13" s="63"/>
      <c r="V13" s="63"/>
      <c r="W13" s="63"/>
      <c r="X13" s="63"/>
      <c r="Y13" s="63" t="s">
        <v>77</v>
      </c>
      <c r="Z13" s="63"/>
      <c r="AA13" s="63"/>
      <c r="AB13" s="63"/>
      <c r="AC13" s="63"/>
      <c r="AD13" s="63"/>
      <c r="AE13" s="63"/>
      <c r="AF13" s="63"/>
      <c r="AG13" s="63"/>
      <c r="AH13" s="63"/>
      <c r="AI13" s="63"/>
      <c r="AJ13" s="63"/>
      <c r="AK13" s="63"/>
      <c r="AL13" s="63"/>
      <c r="AM13" s="63"/>
      <c r="AN13" s="63"/>
    </row>
    <row r="14" spans="1:40" s="67" customFormat="1" ht="50.4" x14ac:dyDescent="0.3">
      <c r="A14" s="63"/>
      <c r="B14" s="63"/>
      <c r="C14" s="63"/>
      <c r="D14" s="63"/>
      <c r="E14" s="63"/>
      <c r="F14" s="63"/>
      <c r="G14" s="63" t="s">
        <v>220</v>
      </c>
      <c r="H14" s="63" t="s">
        <v>196</v>
      </c>
      <c r="I14" s="63" t="s">
        <v>200</v>
      </c>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row>
    <row r="15" spans="1:40" s="67" customFormat="1" ht="63" x14ac:dyDescent="0.3">
      <c r="A15" s="63"/>
      <c r="B15" s="63"/>
      <c r="C15" s="63"/>
      <c r="D15" s="63"/>
      <c r="E15" s="63"/>
      <c r="F15" s="63"/>
      <c r="G15" s="63" t="s">
        <v>221</v>
      </c>
      <c r="H15" s="63" t="s">
        <v>182</v>
      </c>
      <c r="I15" s="63" t="s">
        <v>176</v>
      </c>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row>
    <row r="16" spans="1:40" s="67" customFormat="1" ht="50.4" x14ac:dyDescent="0.3">
      <c r="A16" s="63"/>
      <c r="B16" s="63"/>
      <c r="C16" s="63"/>
      <c r="D16" s="63"/>
      <c r="E16" s="63"/>
      <c r="F16" s="63"/>
      <c r="G16" s="63"/>
      <c r="H16" s="63" t="s">
        <v>181</v>
      </c>
      <c r="I16" s="63" t="s">
        <v>177</v>
      </c>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row>
    <row r="17" spans="1:40" s="67" customFormat="1" ht="37.799999999999997" x14ac:dyDescent="0.3">
      <c r="A17" s="63"/>
      <c r="B17" s="63"/>
      <c r="C17" s="63"/>
      <c r="D17" s="63"/>
      <c r="E17" s="63"/>
      <c r="F17" s="63"/>
      <c r="G17" s="63"/>
      <c r="H17" s="63" t="s">
        <v>201</v>
      </c>
      <c r="I17" s="63" t="s">
        <v>202</v>
      </c>
      <c r="J17" s="63"/>
      <c r="K17" s="63"/>
      <c r="L17" s="63"/>
      <c r="M17" s="63"/>
      <c r="N17" s="63"/>
      <c r="O17" s="63"/>
      <c r="P17" s="63"/>
      <c r="Q17" s="63"/>
      <c r="R17" s="63"/>
      <c r="S17" s="63"/>
      <c r="T17" s="63"/>
      <c r="U17" s="63"/>
      <c r="V17" s="63"/>
      <c r="W17" s="63"/>
      <c r="X17" s="75"/>
      <c r="Y17" s="63"/>
      <c r="Z17" s="63"/>
      <c r="AA17" s="63"/>
      <c r="AB17" s="63"/>
      <c r="AC17" s="63"/>
      <c r="AD17" s="63"/>
      <c r="AE17" s="63"/>
      <c r="AF17" s="63"/>
      <c r="AG17" s="63"/>
      <c r="AH17" s="63"/>
      <c r="AI17" s="63"/>
      <c r="AJ17" s="63"/>
      <c r="AK17" s="63"/>
      <c r="AL17" s="63"/>
      <c r="AM17" s="63"/>
      <c r="AN17" s="63"/>
    </row>
    <row r="18" spans="1:40" s="67" customFormat="1" ht="37.799999999999997" x14ac:dyDescent="0.3">
      <c r="A18" s="63"/>
      <c r="B18" s="63"/>
      <c r="C18" s="63"/>
      <c r="D18" s="63"/>
      <c r="E18" s="63"/>
      <c r="F18" s="63"/>
      <c r="G18" s="63"/>
      <c r="H18" s="63" t="s">
        <v>219</v>
      </c>
      <c r="I18" s="63" t="s">
        <v>203</v>
      </c>
      <c r="J18" s="63"/>
      <c r="K18" s="63"/>
      <c r="L18" s="63"/>
      <c r="M18" s="63"/>
      <c r="N18" s="63"/>
      <c r="O18" s="63"/>
      <c r="P18" s="63"/>
      <c r="Q18" s="63"/>
      <c r="R18" s="63"/>
      <c r="S18" s="63"/>
      <c r="T18" s="63"/>
      <c r="U18" s="63"/>
      <c r="V18" s="63"/>
      <c r="W18" s="63"/>
      <c r="X18" s="75"/>
      <c r="Y18" s="63"/>
      <c r="Z18" s="63"/>
      <c r="AA18" s="63"/>
      <c r="AB18" s="63"/>
      <c r="AC18" s="63"/>
      <c r="AD18" s="63"/>
      <c r="AE18" s="63"/>
      <c r="AF18" s="63"/>
      <c r="AG18" s="63"/>
      <c r="AH18" s="63"/>
      <c r="AI18" s="63"/>
      <c r="AJ18" s="63"/>
      <c r="AK18" s="63"/>
      <c r="AL18" s="63"/>
      <c r="AM18" s="63"/>
      <c r="AN18" s="63"/>
    </row>
    <row r="19" spans="1:40" s="67" customFormat="1" ht="25.2" x14ac:dyDescent="0.3">
      <c r="A19" s="63"/>
      <c r="B19" s="63"/>
      <c r="C19" s="63"/>
      <c r="D19" s="63"/>
      <c r="E19" s="63"/>
      <c r="F19" s="63"/>
      <c r="G19" s="63"/>
      <c r="H19" s="63"/>
      <c r="I19" s="63" t="s">
        <v>183</v>
      </c>
      <c r="J19" s="63"/>
      <c r="K19" s="63"/>
      <c r="L19" s="63"/>
      <c r="M19" s="63"/>
      <c r="N19" s="63"/>
      <c r="O19" s="63"/>
      <c r="P19" s="63"/>
      <c r="Q19" s="63"/>
      <c r="R19" s="63"/>
      <c r="S19" s="63"/>
      <c r="T19" s="63"/>
      <c r="U19" s="63"/>
      <c r="V19" s="63"/>
      <c r="W19" s="63"/>
      <c r="X19" s="75"/>
      <c r="Y19" s="63"/>
      <c r="Z19" s="63"/>
      <c r="AA19" s="63"/>
      <c r="AB19" s="63"/>
      <c r="AC19" s="63"/>
      <c r="AD19" s="63"/>
      <c r="AE19" s="63"/>
      <c r="AF19" s="63"/>
      <c r="AG19" s="63"/>
      <c r="AH19" s="63"/>
      <c r="AI19" s="63"/>
      <c r="AJ19" s="63"/>
      <c r="AK19" s="63"/>
      <c r="AL19" s="63"/>
      <c r="AM19" s="63"/>
      <c r="AN19" s="63"/>
    </row>
    <row r="20" spans="1:40" s="67" customFormat="1" ht="25.2" x14ac:dyDescent="0.3">
      <c r="A20" s="63"/>
      <c r="B20" s="63"/>
      <c r="C20" s="63"/>
      <c r="D20" s="63"/>
      <c r="E20" s="63"/>
      <c r="F20" s="63"/>
      <c r="G20" s="63"/>
      <c r="H20" s="63"/>
      <c r="I20" s="63" t="s">
        <v>204</v>
      </c>
      <c r="J20" s="63"/>
      <c r="K20" s="63"/>
      <c r="L20" s="63"/>
      <c r="M20" s="63"/>
      <c r="N20" s="63"/>
      <c r="O20" s="63"/>
      <c r="P20" s="63"/>
      <c r="Q20" s="63"/>
      <c r="R20" s="63"/>
      <c r="S20" s="63"/>
      <c r="T20" s="63"/>
      <c r="U20" s="63"/>
      <c r="V20" s="63"/>
      <c r="W20" s="63"/>
      <c r="X20" s="75"/>
      <c r="Y20" s="63"/>
      <c r="Z20" s="63"/>
      <c r="AA20" s="63"/>
      <c r="AB20" s="63"/>
      <c r="AC20" s="63"/>
      <c r="AD20" s="63"/>
      <c r="AE20" s="63"/>
      <c r="AF20" s="63"/>
      <c r="AG20" s="63"/>
      <c r="AH20" s="63"/>
      <c r="AI20" s="63"/>
      <c r="AJ20" s="63"/>
      <c r="AK20" s="63"/>
      <c r="AL20" s="63"/>
      <c r="AM20" s="63"/>
      <c r="AN20" s="63"/>
    </row>
    <row r="21" spans="1:40" s="67" customFormat="1" ht="13.8" x14ac:dyDescent="0.3">
      <c r="A21" s="63"/>
      <c r="B21" s="63"/>
      <c r="C21" s="63"/>
      <c r="D21" s="63"/>
      <c r="E21" s="63"/>
      <c r="F21" s="63"/>
      <c r="G21" s="63"/>
      <c r="H21" s="63"/>
      <c r="I21" s="63" t="s">
        <v>205</v>
      </c>
      <c r="J21" s="63"/>
      <c r="K21" s="63"/>
      <c r="L21" s="63"/>
      <c r="M21" s="63"/>
      <c r="N21" s="63"/>
      <c r="O21" s="63"/>
      <c r="P21" s="63"/>
      <c r="Q21" s="63"/>
      <c r="R21" s="63"/>
      <c r="S21" s="63"/>
      <c r="T21" s="63"/>
      <c r="U21" s="63"/>
      <c r="V21" s="63"/>
      <c r="W21" s="63"/>
      <c r="X21" s="75"/>
      <c r="Y21" s="63"/>
      <c r="Z21" s="63"/>
      <c r="AA21" s="63"/>
      <c r="AB21" s="63"/>
      <c r="AC21" s="63"/>
      <c r="AD21" s="63"/>
      <c r="AE21" s="63"/>
      <c r="AF21" s="63"/>
      <c r="AG21" s="63"/>
      <c r="AH21" s="63"/>
      <c r="AI21" s="63"/>
      <c r="AJ21" s="63"/>
      <c r="AK21" s="63"/>
      <c r="AL21" s="63"/>
      <c r="AM21" s="63"/>
      <c r="AN21" s="63"/>
    </row>
    <row r="22" spans="1:40" s="67" customFormat="1" ht="13.8" x14ac:dyDescent="0.3">
      <c r="A22" s="63"/>
      <c r="B22" s="63"/>
      <c r="C22" s="63"/>
      <c r="D22" s="63"/>
      <c r="E22" s="63"/>
      <c r="F22" s="63"/>
      <c r="G22" s="63"/>
      <c r="H22" s="63"/>
      <c r="I22" s="63"/>
      <c r="J22" s="63"/>
      <c r="K22" s="63"/>
      <c r="L22" s="63"/>
      <c r="M22" s="63"/>
      <c r="N22" s="63"/>
      <c r="O22" s="63"/>
      <c r="P22" s="63"/>
      <c r="Q22" s="63"/>
      <c r="R22" s="63"/>
      <c r="S22" s="63"/>
      <c r="T22" s="63"/>
      <c r="U22" s="63"/>
      <c r="V22" s="63"/>
      <c r="W22" s="63"/>
      <c r="X22" s="75"/>
      <c r="Y22" s="63"/>
      <c r="Z22" s="63"/>
      <c r="AA22" s="63"/>
      <c r="AB22" s="63"/>
      <c r="AC22" s="63"/>
      <c r="AD22" s="63"/>
      <c r="AE22" s="63"/>
      <c r="AF22" s="63"/>
      <c r="AG22" s="63"/>
      <c r="AH22" s="63"/>
      <c r="AI22" s="63"/>
      <c r="AJ22" s="63"/>
      <c r="AK22" s="63"/>
      <c r="AL22" s="63"/>
      <c r="AM22" s="63"/>
      <c r="AN22" s="63"/>
    </row>
    <row r="23" spans="1:40" s="67" customFormat="1" ht="13.8" x14ac:dyDescent="0.3">
      <c r="A23" s="63"/>
      <c r="B23" s="63"/>
      <c r="C23" s="63"/>
      <c r="D23" s="63"/>
      <c r="E23" s="63"/>
      <c r="F23" s="63"/>
      <c r="G23" s="63"/>
      <c r="H23" s="63"/>
      <c r="I23" s="63"/>
      <c r="J23" s="63"/>
      <c r="K23" s="63"/>
      <c r="L23" s="63"/>
      <c r="M23" s="63"/>
      <c r="N23" s="63"/>
      <c r="O23" s="63"/>
      <c r="P23" s="63"/>
      <c r="Q23" s="63"/>
      <c r="R23" s="63"/>
      <c r="S23" s="63"/>
      <c r="T23" s="63"/>
      <c r="U23" s="63"/>
      <c r="V23" s="63"/>
      <c r="W23" s="63"/>
      <c r="X23" s="75"/>
      <c r="Y23" s="63"/>
      <c r="Z23" s="63"/>
      <c r="AA23" s="63"/>
      <c r="AB23" s="63"/>
      <c r="AC23" s="63"/>
      <c r="AD23" s="63"/>
      <c r="AE23" s="63"/>
      <c r="AF23" s="63"/>
      <c r="AG23" s="63"/>
      <c r="AH23" s="63"/>
      <c r="AI23" s="63"/>
      <c r="AJ23" s="63"/>
      <c r="AK23" s="63"/>
      <c r="AL23" s="63"/>
      <c r="AM23" s="63"/>
      <c r="AN23" s="63"/>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customXml/itemProps3.xml><?xml version="1.0" encoding="utf-8"?>
<ds:datastoreItem xmlns:ds="http://schemas.openxmlformats.org/officeDocument/2006/customXml" ds:itemID="{225F0E81-418F-45B2-B3D7-ECD3DAA1E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2025-11-20T10:47:59Z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